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8670" tabRatio="737" firstSheet="2" activeTab="8"/>
  </bookViews>
  <sheets>
    <sheet name="Chi so" sheetId="1" r:id="rId1"/>
    <sheet name="Gia nhap thi truong" sheetId="2" r:id="rId2"/>
    <sheet name="Dat dai" sheetId="3" r:id="rId3"/>
    <sheet name="Minh bach" sheetId="4" r:id="rId4"/>
    <sheet name="Chi phi thoi gian" sheetId="5" r:id="rId5"/>
    <sheet name="Chi phi khong chinh thuc" sheetId="6" r:id="rId6"/>
    <sheet name="Uu dai DNNN" sheetId="7" r:id="rId7"/>
    <sheet name="Tinh nang dong" sheetId="8" r:id="rId8"/>
    <sheet name="CSPTKVKTTN" sheetId="9" r:id="rId9"/>
    <sheet name="Dao tao lao dong" sheetId="10" r:id="rId10"/>
    <sheet name="Thiet che phap ly" sheetId="11" r:id="rId11"/>
    <sheet name="Co so ha tang" sheetId="12" r:id="rId12"/>
    <sheet name="ICT" sheetId="13" r:id="rId13"/>
  </sheets>
  <definedNames>
    <definedName name="_xlnm.Print_Area" localSheetId="3">'Minh bach'!$A$1:$O$69</definedName>
    <definedName name="_xlnm.Print_Titles" localSheetId="5">'Chi phi khong chinh thuc'!$1:$5</definedName>
    <definedName name="_xlnm.Print_Titles" localSheetId="4">'Chi phi thoi gian'!$1:$5</definedName>
    <definedName name="_xlnm.Print_Titles" localSheetId="0">'Chi so'!$3:$3</definedName>
    <definedName name="_xlnm.Print_Titles" localSheetId="11">'Co so ha tang'!$A:$A,'Co so ha tang'!$1:$5</definedName>
    <definedName name="_xlnm.Print_Titles" localSheetId="8">'CSPTKVKTTN'!$1:$5</definedName>
    <definedName name="_xlnm.Print_Titles" localSheetId="9">'Dao tao lao dong'!$1:$5</definedName>
    <definedName name="_xlnm.Print_Titles" localSheetId="2">'Dat dai'!$1:$5</definedName>
    <definedName name="_xlnm.Print_Titles" localSheetId="12">'ICT'!$1:$3</definedName>
    <definedName name="_xlnm.Print_Titles" localSheetId="3">'Minh bach'!$1:$5</definedName>
    <definedName name="_xlnm.Print_Titles" localSheetId="10">'Thiet che phap ly'!$1:$5</definedName>
    <definedName name="_xlnm.Print_Titles" localSheetId="7">'Tinh nang dong'!$1:$5</definedName>
    <definedName name="_xlnm.Print_Titles" localSheetId="6">'Uu dai DNNN'!$1:$5</definedName>
  </definedNames>
  <calcPr fullCalcOnLoad="1"/>
</workbook>
</file>

<file path=xl/sharedStrings.xml><?xml version="1.0" encoding="utf-8"?>
<sst xmlns="http://schemas.openxmlformats.org/spreadsheetml/2006/main" count="1394" uniqueCount="540">
  <si>
    <t>An Giang</t>
  </si>
  <si>
    <t>Long An</t>
  </si>
  <si>
    <t>Gia Lai</t>
  </si>
  <si>
    <t>Kon Tum</t>
  </si>
  <si>
    <t>PCI Survey Question: C4</t>
  </si>
  <si>
    <t>Indicator</t>
  </si>
  <si>
    <t>Province/Source</t>
  </si>
  <si>
    <t>PCI Survey Question: C6</t>
  </si>
  <si>
    <t>PCI Survey Question: C1</t>
  </si>
  <si>
    <t>PCI Survey Question: C2</t>
  </si>
  <si>
    <t>PCI Survey Question: C3</t>
  </si>
  <si>
    <t>PCI Survey Questions: B4.1.2</t>
  </si>
  <si>
    <t>Wait for Land Use Rights Certificate (Median Days)</t>
  </si>
  <si>
    <t>Negotiations with Holders before Conversion (Median Days)</t>
  </si>
  <si>
    <t xml:space="preserve">PCI Survey Questions: B4.1.3 </t>
  </si>
  <si>
    <t>Effective Wait for Business Premises (Median Days).</t>
  </si>
  <si>
    <t>B4.1.2+B4.1.3</t>
  </si>
  <si>
    <t>Sub-Index 1: Entry Costs</t>
  </si>
  <si>
    <t>Sub1</t>
  </si>
  <si>
    <t>Percentage of firms that feel land availability constrains their business expansion.</t>
  </si>
  <si>
    <t>Percentage of firms in possession of Land Use Rights Certificate (LURC).</t>
  </si>
  <si>
    <t>Percentage of firms rating provincial land conversion policies as good of very good.</t>
  </si>
  <si>
    <t>Total land in province with official Land Use Rights Certificates</t>
  </si>
  <si>
    <t>Firm rating of expropriation risk (1: Very High to 5: Very Low)</t>
  </si>
  <si>
    <t>If land expropriated, firs receive fair compensation (% Always or Usually).</t>
  </si>
  <si>
    <t>Firm rating of changes in lease contracts (1: Very High to 5: Very Low)</t>
  </si>
  <si>
    <t>If changes in leases contracts, is there a fair process for disputing them (% Always or Usually).</t>
  </si>
  <si>
    <t>PCI Survey Question: B3.1</t>
  </si>
  <si>
    <t>PCI Survey Question: B4.1</t>
  </si>
  <si>
    <t>PCI Survey Question: E1.8</t>
  </si>
  <si>
    <t>Ministry of Natural Resources and the Environment 2003 &amp; 2007 Datasets†</t>
  </si>
  <si>
    <t>PCI Survey Question: B4.1.4</t>
  </si>
  <si>
    <t>PCI Survey Question: B4.1.5</t>
  </si>
  <si>
    <t>PCI Survey Question: B5.2</t>
  </si>
  <si>
    <t>Access to Land</t>
  </si>
  <si>
    <t>Dimenions 2.1</t>
  </si>
  <si>
    <t>CI Survey Question: B5.3</t>
  </si>
  <si>
    <t>Security of Tenure</t>
  </si>
  <si>
    <t>Sub-Index 2: Land Access &amp; Security of Tenure</t>
  </si>
  <si>
    <t>Dimenions 2.2</t>
  </si>
  <si>
    <t>Dimensions 2.1+2.2</t>
  </si>
  <si>
    <t>Relationship important or very important to get access to provincial documents (% Important or Very Important)</t>
  </si>
  <si>
    <t>Access to Documents</t>
  </si>
  <si>
    <t>Dimension 3.1</t>
  </si>
  <si>
    <t>PCI Survey Question: F2</t>
  </si>
  <si>
    <t>Friends important for negotiating with government  (% Important or Very Important)</t>
  </si>
  <si>
    <t>PCI Survey Question: F7</t>
  </si>
  <si>
    <t>Negotiations with tax authority are an essential part of doing business   (% Agree or Strongly Agree)</t>
  </si>
  <si>
    <t>PCI Survey Question: G9.4</t>
  </si>
  <si>
    <t>Equity of Information Access</t>
  </si>
  <si>
    <t>Dimension 3.2</t>
  </si>
  <si>
    <t>Predictability of implementation of Central laws at the provincial level  (% Usually or Always)</t>
  </si>
  <si>
    <t>PCI Survey Question: F6</t>
  </si>
  <si>
    <t>Province discussed changes in laws with you  (% Usually or Always)</t>
  </si>
  <si>
    <t>PCI Survey Question: F3</t>
  </si>
  <si>
    <t>Services Provided by Provincial Agencies: Consulting on Regulatory Information (% Very Good or Good).</t>
  </si>
  <si>
    <t>PCI Survey Question: E.15</t>
  </si>
  <si>
    <t>Openness of Provincial Web Page Score</t>
  </si>
  <si>
    <r>
      <t>PCI Survey Question: F1.1-F1.13 (Factor 1)</t>
    </r>
    <r>
      <rPr>
        <b/>
        <vertAlign val="superscript"/>
        <sz val="9"/>
        <rFont val="Cambria"/>
        <family val="1"/>
      </rPr>
      <t>†</t>
    </r>
  </si>
  <si>
    <r>
      <t>PCI Survey Question: F1.1-F1.13 (Factor 2)</t>
    </r>
    <r>
      <rPr>
        <b/>
        <vertAlign val="superscript"/>
        <sz val="9"/>
        <rFont val="Cambria"/>
        <family val="1"/>
      </rPr>
      <t>†</t>
    </r>
  </si>
  <si>
    <r>
      <t>Analysis by VNCI Research Team</t>
    </r>
    <r>
      <rPr>
        <b/>
        <vertAlign val="superscript"/>
        <sz val="9"/>
        <rFont val="Cambria"/>
        <family val="1"/>
      </rPr>
      <t>ψ</t>
    </r>
    <r>
      <rPr>
        <b/>
        <sz val="9"/>
        <rFont val="Cambria"/>
        <family val="1"/>
      </rPr>
      <t xml:space="preserve">   </t>
    </r>
  </si>
  <si>
    <t>Predictability of Information</t>
  </si>
  <si>
    <t>Dimension 3.3</t>
  </si>
  <si>
    <t>Openness</t>
  </si>
  <si>
    <t>Dimension 3.4</t>
  </si>
  <si>
    <t>Dimension 3.1+3.2+3.3+3.4</t>
  </si>
  <si>
    <t>Sub-Index 3: Transparency</t>
  </si>
  <si>
    <t>Transparency of Planning Documents</t>
  </si>
  <si>
    <t>Transparency of Legal Decisions and Decrees</t>
  </si>
  <si>
    <t>Percentage of firms spending over 10% of their time dealing with bureaucracy or bureaucratic regulations.</t>
  </si>
  <si>
    <t>PCI Survey Question: G1</t>
  </si>
  <si>
    <t>PCI Survey Question: G2</t>
  </si>
  <si>
    <r>
      <t>Days spent on bureacracy reduced in past two years (%)</t>
    </r>
    <r>
      <rPr>
        <b/>
        <vertAlign val="superscript"/>
        <sz val="9"/>
        <rFont val="Cambria"/>
        <family val="1"/>
      </rPr>
      <t>†</t>
    </r>
  </si>
  <si>
    <r>
      <t xml:space="preserve">† </t>
    </r>
    <r>
      <rPr>
        <sz val="9"/>
        <rFont val="Cambria"/>
        <family val="1"/>
      </rPr>
      <t>In 2005 and 2006, provinces were asked to compare changes to before Enterprise Law not the past two years.  Pre-testing for 2007, however, revealed many firms could not remember the pre-Enterprise period sufficiently enough.  This small wording change is the reason behind the lower percentages.</t>
    </r>
  </si>
  <si>
    <t>Regulatory Costs</t>
  </si>
  <si>
    <t>Dimension 4.1</t>
  </si>
  <si>
    <t>Median number of inspections (all agencies)</t>
  </si>
  <si>
    <t>PCI Survey Question: D1</t>
  </si>
  <si>
    <r>
      <t>Inspections have decreased in past two years (%)</t>
    </r>
    <r>
      <rPr>
        <b/>
        <vertAlign val="superscript"/>
        <sz val="9"/>
        <rFont val="Cambria"/>
        <family val="1"/>
      </rPr>
      <t>†</t>
    </r>
  </si>
  <si>
    <t>PCI Survey Question: D2</t>
  </si>
  <si>
    <t xml:space="preserve">Median Tax Inspection hours </t>
  </si>
  <si>
    <t>PCI Survey Question: D4</t>
  </si>
  <si>
    <t>Inspections</t>
  </si>
  <si>
    <t>Dimension 4.2</t>
  </si>
  <si>
    <t>Dimensions 4.1+ 4.2</t>
  </si>
  <si>
    <t>Sub-Index 4:  Time Costs of Regulatory Compliance</t>
  </si>
  <si>
    <t>Percentage of firms that believe that extra payments are a major obstacle to doing business.</t>
  </si>
  <si>
    <t>PCI Survey Question: G6</t>
  </si>
  <si>
    <t>Percentage of firms that felt that enterprises in their line of business were subject to bribe requests from provincial authorities.</t>
  </si>
  <si>
    <t>PCI Survey Question: G3</t>
  </si>
  <si>
    <t>Percentage of firms paying over 10% of their revenue in extra payments.</t>
  </si>
  <si>
    <t>PCI Survey Question: G4</t>
  </si>
  <si>
    <t>Government uses compliance with local regulations to extract rents (% Strongly Agree or Agree)</t>
  </si>
  <si>
    <t>PCI Survey Question: G9.2</t>
  </si>
  <si>
    <t>Informal Charges Delivered Expected Result (% Usually or Always)</t>
  </si>
  <si>
    <t>Favoritism toward the state sector is an obstacle to firm's busienss (% Strongly Agree or Agree).</t>
  </si>
  <si>
    <t>PCI Survey Question: H7.10</t>
  </si>
  <si>
    <t>Perceived attitude of provincial government toward private sector (% Very Positive or Very Positive).</t>
  </si>
  <si>
    <t>PCI Survey Question: H1</t>
  </si>
  <si>
    <t>Attitude has improved in the past two years (%).†</t>
  </si>
  <si>
    <t>PCI Survey Question: H2</t>
  </si>
  <si>
    <t>Attitude does not depend on contribution to provincial revenue (% Strongly Agree or Agree).</t>
  </si>
  <si>
    <t>PCI Survey Question: G9.1</t>
  </si>
  <si>
    <t>Favoritsism toward equitzied companies an obstacle to firm's business (% Strongly Agree or Agree).</t>
  </si>
  <si>
    <t>PCI Survey Question: H7.12</t>
  </si>
  <si>
    <t>Firm rating of provincial equitizatio policies (% Very Good or Good).</t>
  </si>
  <si>
    <t>PCI Survey Question: E1.9</t>
  </si>
  <si>
    <t>Percentage change in number of locally-managed state owned enterprises since 2000.</t>
  </si>
  <si>
    <t>GSO Enterprise Census 2000-2006                 (Author's Calculation)</t>
  </si>
  <si>
    <t>Ratio of Local SOE share of liabilities to their share of revenue contribution in previous year.</t>
  </si>
  <si>
    <t>GSO Enterprise Census 2005 &amp; 2006                  (Author's Calculation)</t>
  </si>
  <si>
    <t>Perceptions of Bias in Favors of SOEs</t>
  </si>
  <si>
    <t>Dimension 6.1</t>
  </si>
  <si>
    <t>Hard Data of Bias in Favors of SOEs</t>
  </si>
  <si>
    <t>Dimension 6.2</t>
  </si>
  <si>
    <t>Sub-Index 6: SOE Bias</t>
  </si>
  <si>
    <t>Sub-Index 5: Informal Charges</t>
  </si>
  <si>
    <t>Sub 5</t>
  </si>
  <si>
    <t>Provincial officials are knowledgeable enough about present national law to find opportunities within existing law to solve firm problems (% Strongly Agree or Agree)</t>
  </si>
  <si>
    <t>PCI Survey Question: H7.2</t>
  </si>
  <si>
    <t>Provincial officials are creative and clever about working within the national law to solve the problems of private sector firms (% Strongly Agree or Agree).</t>
  </si>
  <si>
    <t>PCI Survey Question: H7.3</t>
  </si>
  <si>
    <t>All good initiatives come from the provincial government, but the center frustrates them (% Strongly Agree or Agree).</t>
  </si>
  <si>
    <t>PCI Survey Question: H7.5</t>
  </si>
  <si>
    <t>There are no good initiatives at the provincial level; all important policy comes from the central government (% Strongly Agree or Agree).</t>
  </si>
  <si>
    <t>PCI Survey Question: H7.8</t>
  </si>
  <si>
    <t>Sub-Index 7: Proactivity</t>
  </si>
  <si>
    <t>Sub 7</t>
  </si>
  <si>
    <t>Services Provided by Provincial Agencies: Provision of market information (% Very Good or Good)</t>
  </si>
  <si>
    <t>PCI Survey Question: E1.4</t>
  </si>
  <si>
    <t>Services Provided by Provincial Agencies:  Matchmaking for business partners  (% Very Good or Good).</t>
  </si>
  <si>
    <t>PCI Survey Question: E1.10</t>
  </si>
  <si>
    <t>Services Provided by Provincial Agencies: Export Promotion and Trade Fairs (% Very Good or Good).</t>
  </si>
  <si>
    <t>PCI Survey Question: E1.14</t>
  </si>
  <si>
    <t>Services Provided by Provincial Agencies: Technology and Technology Related Services (% Very Good or Good).</t>
  </si>
  <si>
    <t>Services Provided by Provincial Agencies: Industrial Zones and SME Concentrations (% Very Good or Good).</t>
  </si>
  <si>
    <t>PCI Survey Question: E1.17</t>
  </si>
  <si>
    <t>Trade fairs held by province in previous year and registered for present year.</t>
  </si>
  <si>
    <t>Data provided by Viet Trade of the Ministry of Trade</t>
  </si>
  <si>
    <t>Sub-Index 8: Private Sector Development</t>
  </si>
  <si>
    <t>Sub 8</t>
  </si>
  <si>
    <t>Services Provided by Provincial Agencies: General Education (% Very Good or Good)</t>
  </si>
  <si>
    <t>PCI Survey Question: E1.3</t>
  </si>
  <si>
    <t>Services Provided by Provincial Agencies: Labor Vocational Training (% Very Good or Good)</t>
  </si>
  <si>
    <t>PCI Survey Question: E1.12</t>
  </si>
  <si>
    <t>Services Provided by Provincial Agencies: Labor Exchange Services(% Very Good or Good)</t>
  </si>
  <si>
    <t>PCI Survey Question: E1.13</t>
  </si>
  <si>
    <t>Number of locally managed vocational schools per 10,000 citizens.</t>
  </si>
  <si>
    <t>General Department of Vocational Training</t>
  </si>
  <si>
    <t>Number of labor exchange bureaus per 10,000 citizens.</t>
  </si>
  <si>
    <t>Ministry of Labor, Invalids and Socal Affairs: General Labor Department</t>
  </si>
  <si>
    <t>Perceptions of Labor Policy</t>
  </si>
  <si>
    <t>Hard Data on Labor Policy</t>
  </si>
  <si>
    <t>Sub-Index 9: Labor Policy</t>
  </si>
  <si>
    <t>Dimension 6.1+6.2</t>
  </si>
  <si>
    <t>Dimension 9.1</t>
  </si>
  <si>
    <t>Dimension 9.2</t>
  </si>
  <si>
    <t>Dimension 9.1+9.2</t>
  </si>
  <si>
    <t>Legal system provided mechanism for firms to appeal officials’ corrupt behavior (% Always or Usually)</t>
  </si>
  <si>
    <t>PCI Survey Question: G8</t>
  </si>
  <si>
    <t>Firm confident that legal system will uphold property rights and contracts (%Strongly Agree or Agree)</t>
  </si>
  <si>
    <t>PCI Survey Question: H7.9</t>
  </si>
  <si>
    <t>Use of Legal Institutions as Primary Modes of Dispute Resolution</t>
  </si>
  <si>
    <t>PCI Survey Questions: [6*F10.1(if Court) + 4*F10.2(if Court) + 2*F10.3(if Court) + 3*F10.1(if Provincial Gov.)+2*F10.2(if Provincial Gov.)+1*F10.3(if Provincial Gov.)]</t>
  </si>
  <si>
    <t>Cases filed by by non-state entities at Provincial Economic Court per 100 firms.</t>
  </si>
  <si>
    <t>People's Supreme Court</t>
  </si>
  <si>
    <t>Cases filed by by non-state entities as a percentage of total cases filed at Provincial Economic Court</t>
  </si>
  <si>
    <t>Dimension 10.1</t>
  </si>
  <si>
    <t>Dimension 10.2</t>
  </si>
  <si>
    <t>Dimension 10.1+10.2</t>
  </si>
  <si>
    <r>
      <t xml:space="preserve">Percentage of firms waiting over </t>
    </r>
    <r>
      <rPr>
        <b/>
        <u val="single"/>
        <sz val="9"/>
        <rFont val="Cambria"/>
        <family val="1"/>
      </rPr>
      <t xml:space="preserve">one month </t>
    </r>
    <r>
      <rPr>
        <b/>
        <sz val="9"/>
        <rFont val="Cambria"/>
        <family val="1"/>
      </rPr>
      <t>to complete all steps necessary to start operations</t>
    </r>
  </si>
  <si>
    <r>
      <t xml:space="preserve">Percentage of firms waiting over </t>
    </r>
    <r>
      <rPr>
        <b/>
        <u val="single"/>
        <sz val="9"/>
        <rFont val="Cambria"/>
        <family val="1"/>
      </rPr>
      <t xml:space="preserve">three months </t>
    </r>
    <r>
      <rPr>
        <b/>
        <sz val="9"/>
        <rFont val="Cambria"/>
        <family val="1"/>
      </rPr>
      <t>to complete all steps necessary to start operations</t>
    </r>
  </si>
  <si>
    <t>Percentage of firms having difficulty obtaining all licenses and permits necessary to do business</t>
  </si>
  <si>
    <r>
      <t xml:space="preserve">Length of business </t>
    </r>
    <r>
      <rPr>
        <b/>
        <u val="single"/>
        <sz val="9"/>
        <rFont val="Cambria"/>
        <family val="1"/>
      </rPr>
      <t>registration</t>
    </r>
    <r>
      <rPr>
        <b/>
        <sz val="9"/>
        <rFont val="Cambria"/>
        <family val="1"/>
      </rPr>
      <t xml:space="preserve"> in days (Median)</t>
    </r>
  </si>
  <si>
    <r>
      <t xml:space="preserve">Length of business </t>
    </r>
    <r>
      <rPr>
        <b/>
        <u val="single"/>
        <sz val="9"/>
        <rFont val="Cambria"/>
        <family val="1"/>
      </rPr>
      <t>re-registration</t>
    </r>
    <r>
      <rPr>
        <b/>
        <sz val="9"/>
        <rFont val="Cambria"/>
        <family val="1"/>
      </rPr>
      <t xml:space="preserve"> in days (Median)</t>
    </r>
  </si>
  <si>
    <t>Number of licenses and permits necessary to start operations (Median)</t>
  </si>
  <si>
    <t>Sub-Index 10: Legal Institutions</t>
  </si>
  <si>
    <t>Perceptions of Legal</t>
  </si>
  <si>
    <t>Sub-Indices</t>
  </si>
  <si>
    <t>Unweighted Index</t>
  </si>
  <si>
    <t>Final PCI</t>
  </si>
  <si>
    <t>UNWEIGHTED</t>
  </si>
  <si>
    <t>WEIGHTED</t>
  </si>
  <si>
    <t>DIMENSION 1.1</t>
  </si>
  <si>
    <t>DIMENSION 1.2</t>
  </si>
  <si>
    <t>New Indicators</t>
  </si>
  <si>
    <t>Old Indicators</t>
  </si>
  <si>
    <t>Number of private public service providers in province**</t>
  </si>
  <si>
    <t>Tax Authority 2008                                          (Author's Calculation)</t>
  </si>
  <si>
    <t xml:space="preserve">Hard Data </t>
  </si>
  <si>
    <t>Number of industrial zones (IZ) and concentrations in province</t>
  </si>
  <si>
    <t>Percentage of total IZ surface area that currently has occupants</t>
  </si>
  <si>
    <t>Firm rating of provinical IZ quality (% very good or good)</t>
  </si>
  <si>
    <t>MPI (August 2007)</t>
  </si>
  <si>
    <t>Industrial Zone Quality and Coverage</t>
  </si>
  <si>
    <t>Sub-Index 1</t>
  </si>
  <si>
    <t>PCI Survey Question E4</t>
  </si>
  <si>
    <t>Number of days annually that roads are impassable due to rainfall</t>
  </si>
  <si>
    <t>PCI Survey Question: E.5</t>
  </si>
  <si>
    <t>Transport costs of a 40-foot container from provincial capital to nearest major ports (Hai Phong, Ho Chi Minh City, Da Nang) in millions of VND*</t>
  </si>
  <si>
    <t>Average estimates by three local transport companies</t>
  </si>
  <si>
    <t>Percentage of roads in province (national, provincial, or district) that are paved with asphalt</t>
  </si>
  <si>
    <t>GSO</t>
  </si>
  <si>
    <t>Road Quality and Transport Costs</t>
  </si>
  <si>
    <t>Subindex 2</t>
  </si>
  <si>
    <t xml:space="preserve">Monetary loss annually from spoiled and damaged products in the past year </t>
  </si>
  <si>
    <t>PCI Survey Question E7</t>
  </si>
  <si>
    <t>Assessment of telecommunications quality (% good or very good)</t>
  </si>
  <si>
    <t>PCI Survey Question E1.2</t>
  </si>
  <si>
    <t>Telephones  (land and cellular) per 100,000 citizens in 2007</t>
  </si>
  <si>
    <t>Ministry of Post and Telecommunciations</t>
  </si>
  <si>
    <t>Average cost per kilowat of energy in province (VND)</t>
  </si>
  <si>
    <t>Electricity Vietnam (EVN)</t>
  </si>
  <si>
    <t>Hours of electricity outages in the last month</t>
  </si>
  <si>
    <t>PCI Survey Question E6</t>
  </si>
  <si>
    <t>Hours of telecommunications outages in the last month</t>
  </si>
  <si>
    <t>Utilities (Energy and Telecommunications)</t>
  </si>
  <si>
    <t>Subindex 3</t>
  </si>
  <si>
    <t>Major Infrastructure (Ports/Airports)</t>
  </si>
  <si>
    <t>Subindex 4</t>
  </si>
  <si>
    <t>National seaport (container cargo &gt; 34,000 TEU)</t>
  </si>
  <si>
    <t>APL Logistics</t>
  </si>
  <si>
    <t>Local seaport (container cargo &gt; 2,000 TEU)</t>
  </si>
  <si>
    <t>Domestic Airport</t>
  </si>
  <si>
    <t>Internation Airport</t>
  </si>
  <si>
    <t>Infrastructure Index (Excluding Major)</t>
  </si>
  <si>
    <t>Infrastructure Index (Including Major)</t>
  </si>
  <si>
    <t>4) Resources of Private ICT Providers</t>
  </si>
  <si>
    <t>Percentage of PCI Firms with E-Mail Addresses</t>
  </si>
  <si>
    <r>
      <t>1) ICT Infrastructure</t>
    </r>
    <r>
      <rPr>
        <sz val="12"/>
        <color indexed="63"/>
        <rFont val="Cambria"/>
        <family val="1"/>
      </rPr>
      <t xml:space="preserve"> (Level of hardware and physical equipment for technology usage)</t>
    </r>
  </si>
  <si>
    <r>
      <t xml:space="preserve">2) ICT Human Resources </t>
    </r>
    <r>
      <rPr>
        <sz val="12"/>
        <color indexed="63"/>
        <rFont val="Cambria"/>
        <family val="1"/>
      </rPr>
      <t>(Schooling, training, and personnel required for technology skill acquisition)</t>
    </r>
  </si>
  <si>
    <r>
      <t>3) ICT Applications</t>
    </r>
    <r>
      <rPr>
        <sz val="12"/>
        <color indexed="63"/>
        <rFont val="Cambria"/>
        <family val="1"/>
      </rPr>
      <t xml:space="preserve"> (Scope, scale, and efficiency of uses of information technology on existing infrastructure).</t>
    </r>
  </si>
  <si>
    <r>
      <t xml:space="preserve">5) Organization and Regulation of ICT </t>
    </r>
    <r>
      <rPr>
        <sz val="12"/>
        <color indexed="63"/>
        <rFont val="Cambria"/>
        <family val="1"/>
      </rPr>
      <t>(Local policies, administrative structure, and official regulations governing internet usage)</t>
    </r>
  </si>
  <si>
    <t>Final ICT Index</t>
  </si>
  <si>
    <t>Tỉnh/Thành phố</t>
  </si>
  <si>
    <t>Chi phí gia nhập thị trường</t>
  </si>
  <si>
    <t>Tiếp cận đất đai và sự ổn định trong sử dụng đất</t>
  </si>
  <si>
    <t>Tính minh bạch và tiếp cận thông tin</t>
  </si>
  <si>
    <t>Chi phí về thời gian để thực hiện các quy định của Nhà nước</t>
  </si>
  <si>
    <t>Chi phí không chính thức</t>
  </si>
  <si>
    <t>Ưu đãi đối với DNNN (Môi trường cạnh tranh)</t>
  </si>
  <si>
    <t>Tính năng động và tiên phong của lãnh đạo tỉnh</t>
  </si>
  <si>
    <t>Chính sách phát triển khu vực kinh tế tư nhân</t>
  </si>
  <si>
    <t>Đào tạo lao động</t>
  </si>
  <si>
    <t>Thiết chế pháp lý</t>
  </si>
  <si>
    <t>Chỉ số PCI 2007 chưa có trọng số</t>
  </si>
  <si>
    <t>Chỉ số PCI 2007 đã có trọng số</t>
  </si>
  <si>
    <t>% DN phải mất hơn một tháng để khởi sự kinh doanh</t>
  </si>
  <si>
    <t>% DN phải mất hơn ba tháng để khởi sự kinh doanh</t>
  </si>
  <si>
    <t>% DN gặp khó khăn để có đủ các loại giấy phép cần thiêt</t>
  </si>
  <si>
    <t>Câu hỏi điều tra PCI: C4</t>
  </si>
  <si>
    <t>Câu hỏi điều tra PCI: C6</t>
  </si>
  <si>
    <t>Thời gian đăng ký kinh doanh - số ngày 
(Giá trị trung vị)</t>
  </si>
  <si>
    <t>Thời gian đăng ký lại - số ngày (Giá trị trung vị)</t>
  </si>
  <si>
    <t>Số lượng giấy đăng ký, giấy phép kinh doanh và quyết định chấp thuận mà DN hiện có (Giá trị trung vị)</t>
  </si>
  <si>
    <t>Thời gian chờ đợi thực sự để được cấp đất (Số ngày trung vị)</t>
  </si>
  <si>
    <t>Quá trình đàm phán kéo dài chuyển nhượng kéo dài bao lâu (Số ngày trung vị)</t>
  </si>
  <si>
    <t>Thời gian chờ đợi thực sự để có mặt bằng kinh doanh (Số ngày trung vị)</t>
  </si>
  <si>
    <t>Câu hỏi điều tra PCI: C1</t>
  </si>
  <si>
    <t>Câu hỏi điều tra PCI: C2</t>
  </si>
  <si>
    <t>Câu hỏi điều tra PCI: C3</t>
  </si>
  <si>
    <t>Câu hỏi điều tra PCI: B4.1.2</t>
  </si>
  <si>
    <t xml:space="preserve">Câu hỏi điều tra PCI: B4.1.3 </t>
  </si>
  <si>
    <t xml:space="preserve">Các chỉ tiêu sử dụng trong chỉ số thành phần Chi phí gia nhập thị trường </t>
  </si>
  <si>
    <t>Chỉ tiêu mới</t>
  </si>
  <si>
    <t>Chỉ tiêu cũ</t>
  </si>
  <si>
    <t>Chỉ số thành phần 1: Chi phí gia nhập thị trường</t>
  </si>
  <si>
    <t>Chỉ tiêu</t>
  </si>
  <si>
    <t>% DN có GCNQSD đất hoặc đang trong quá trình chờ nhận</t>
  </si>
  <si>
    <t>% DN cho rằng thiếu mặt bằng kinh doanh hạn chế khả năng mở rộng kinh doanh của họ</t>
  </si>
  <si>
    <t>% DN đánh giá Chính sách chuyển đổi đất nông nghiệp của tỉnh là Tốt hoặc Rất tốt</t>
  </si>
  <si>
    <t>Câu hỏi điều tra PCI: B4.1</t>
  </si>
  <si>
    <t>Câu hỏi điều tra PCI: B3.1</t>
  </si>
  <si>
    <t>% diện tích đất có GCNQSD đất</t>
  </si>
  <si>
    <t xml:space="preserve">Dữ liệu cứng Bộ Tài nguyên &amp; Môi trường
2003 &amp; 2007 </t>
  </si>
  <si>
    <t>Tiếp cận đất đai</t>
  </si>
  <si>
    <t>Mảng 2.1</t>
  </si>
  <si>
    <t>Mảng  1.1</t>
  </si>
  <si>
    <t>DN đánh giá rủi ro bị thu hồi đất (1: Rất cao đến 5: Rất thấp)</t>
  </si>
  <si>
    <t>Nếu bị thu hồi đất, DN sẽ được bồi thường thỏa đáng (% Luôn luôn hoặc Thường xuyên)</t>
  </si>
  <si>
    <t>DN đánh giá rủi ro về thay đổi các điều kiện cho thuê (1: Rất cao hoặc 5: Rất thấp)</t>
  </si>
  <si>
    <t>Nếu hợp đồng cho thuê thay đổi, sẽ có cơ chế giải quyết tranh chấp công bằng  (% Luôn luôn hoặc Thường xuyên)</t>
  </si>
  <si>
    <t>Tính ổn định trong sử dụng đất</t>
  </si>
  <si>
    <t>Câu hỏi điều tra PCI: B4.1.4</t>
  </si>
  <si>
    <t>Câu hỏi điều tra PCI: B4.1.5</t>
  </si>
  <si>
    <t>Câu hỏi điều tra PCI: B5.2</t>
  </si>
  <si>
    <t>Câu hỏi điều tra PCI: B5.3</t>
  </si>
  <si>
    <t>Mảng 2.2</t>
  </si>
  <si>
    <t>Chỉ số thành phần 2: Tiếp cận đất đai và Sự ổn định trong sử dụng đất</t>
  </si>
  <si>
    <t>Mảng 2.1+2.2</t>
  </si>
  <si>
    <t>Các chỉ tiêu sử dụng trong chỉ số thành phần Tiếp cận đất đai và Sự ổn định trong sử dụng đất</t>
  </si>
  <si>
    <t xml:space="preserve">Các chỉ tiêu sử dụng trong chỉ số thành phần Tính minh bạch và Tiếp cận thông tin </t>
  </si>
  <si>
    <t>Tính minh bạch của các tài liệu kế hoạch</t>
  </si>
  <si>
    <t>Tính minh bạch của các quyết định, nghị định</t>
  </si>
  <si>
    <t>Tiếp cận tài liệu</t>
  </si>
  <si>
    <t>Câu hỏi điều tra PCI: F1.1-F1.13 (Nhân tố 1)†</t>
  </si>
  <si>
    <t>Câu hỏi điều tra PCI: F1.1-F1.13 (Nhân tố 2)†</t>
  </si>
  <si>
    <t>Mảng 3.1</t>
  </si>
  <si>
    <t>Cần có "mối quan hệ" để có được các tài liệu kế hoạch của tỉnh (% Rất quan trọng hoặc Quan trọng)</t>
  </si>
  <si>
    <t>Gia đình và bạn bè có vai trò quan trọng trong thương lượng với cán bộ Nhà nước (% Rất quan trọng hoặc Quan trọng)</t>
  </si>
  <si>
    <t>Thương lượng với cán bộ thuế là phần thiết yếu trong hoạt động kinh doanh (% Hoàn toàn đồng ý hoặc Đồng ý)</t>
  </si>
  <si>
    <t>Tính công bằng và sự ổn định trong việc áp dụng các quy định</t>
  </si>
  <si>
    <t>Câu hỏi điều tra PCI: F2</t>
  </si>
  <si>
    <t>Câu hỏi điều tra PCI: F7</t>
  </si>
  <si>
    <t>Mảng 3.2</t>
  </si>
  <si>
    <t>Khả năng có thể dự đoán được trong thực thi pháp luật của tỉnh (% Luôn luôn hoặc Thường xuyên)</t>
  </si>
  <si>
    <t>Tỉnh có trao đổi ý kiến với doanh nghiệp về những thay đổi trong các quy định pháp luật (% Luôn luôn hoặc Thường xuyên)</t>
  </si>
  <si>
    <t>Chất lượng dịch vụ tư vấn do cơ quan của tỉnh cung cấp về thông tin pháp luật (% Tốt hoặc Rất tốt)</t>
  </si>
  <si>
    <t xml:space="preserve">Khả năng dự đoán của thông tin </t>
  </si>
  <si>
    <t>Độ mở của trang web tỉnh 
Điểm số</t>
  </si>
  <si>
    <t>Độ mở</t>
  </si>
  <si>
    <t>Câu hỏi điều tra PCI: F6</t>
  </si>
  <si>
    <t>Câu hỏi điều tra PCI: F3</t>
  </si>
  <si>
    <t>Mảng 3.3</t>
  </si>
  <si>
    <r>
      <t xml:space="preserve">Phân tích của Nhóm nghiên cứu PCI </t>
    </r>
    <r>
      <rPr>
        <b/>
        <vertAlign val="superscript"/>
        <sz val="9"/>
        <rFont val="Cambria"/>
        <family val="1"/>
      </rPr>
      <t>ψ</t>
    </r>
    <r>
      <rPr>
        <b/>
        <sz val="9"/>
        <rFont val="Cambria"/>
        <family val="1"/>
      </rPr>
      <t xml:space="preserve">   </t>
    </r>
  </si>
  <si>
    <t>Mảng 3.4</t>
  </si>
  <si>
    <t>Chỉ số thành phần 3: Tính minh bạch và Tiếp cận thông tin</t>
  </si>
  <si>
    <t>Mảng 3.1+3.2+3.3+3.4</t>
  </si>
  <si>
    <t>Các chỉ tiêu sử dụng trong chỉ số thành phần Chi phí thời gian để thực hiện các quy định của Nhà nước</t>
  </si>
  <si>
    <t>% DN sử dụng hơn 10% quỹ thời gian để làm việc với chính quyền</t>
  </si>
  <si>
    <r>
      <t>Số ngày làm việc với chính quyền địa phương giảm đi sau khi có Luật DN (%)</t>
    </r>
    <r>
      <rPr>
        <b/>
        <vertAlign val="superscript"/>
        <sz val="9"/>
        <rFont val="Cambria"/>
        <family val="1"/>
      </rPr>
      <t>†</t>
    </r>
  </si>
  <si>
    <t>Chi phí tuân thủ các quy định của Nhà nước</t>
  </si>
  <si>
    <t>Số cuộc thanh tra trung vị (tất cả các cơ quan)</t>
  </si>
  <si>
    <r>
      <t>Số cuộc thanh tra giảm trong vòng hai năm trở lại đây (%)</t>
    </r>
    <r>
      <rPr>
        <b/>
        <vertAlign val="superscript"/>
        <sz val="9"/>
        <rFont val="Cambria"/>
        <family val="1"/>
      </rPr>
      <t>†</t>
    </r>
  </si>
  <si>
    <t xml:space="preserve">Số giờ trung vị làm việc với thanh tra thuế </t>
  </si>
  <si>
    <t>Thanh tra, kiểm tra</t>
  </si>
  <si>
    <t>Câu hỏi điều tra PCI: G1</t>
  </si>
  <si>
    <t>Câu hỏi điều tra PCI: G2</t>
  </si>
  <si>
    <t>Mảng 4.1</t>
  </si>
  <si>
    <t>Câu hỏi điều tra PCI: D1</t>
  </si>
  <si>
    <t>Câu hỏi điều tra PCI: D2</t>
  </si>
  <si>
    <t>Câu hỏi điều tra PCI: D4</t>
  </si>
  <si>
    <t>Mảng 4.2</t>
  </si>
  <si>
    <t>Chỉ số thành phần 4:  Chi phí thời gian để thực hiện các quy định của Nhà nước</t>
  </si>
  <si>
    <t>Mảng 4.1+ 4.2</t>
  </si>
  <si>
    <t>Các chỉ tiêu sử dụng trong chỉ số thành phần Chi phí không chính thức</t>
  </si>
  <si>
    <t>% DN cho rằng các chi phí không chính thức là cản trở chính đối với hoạt động kinh doanh</t>
  </si>
  <si>
    <t>% DN cho rằng các DN cùng ngành trả chi phí không chính thức</t>
  </si>
  <si>
    <t>% DN tốn hơn 10% doanh thu cho các loại chi phí không chính thức</t>
  </si>
  <si>
    <t>Cán bộ tỉnh sử dụng các quy định riêng của địa phương với mục đích trục lợi (% Đồng ý hoặc Hoàn toàn đồng ý)</t>
  </si>
  <si>
    <t>Công việc được giải quyết sau khi đã chi trả chi phí không chính thức (% Luôn luôn hoặc Thường xuyên)</t>
  </si>
  <si>
    <t>Câu hỏi điều tra PCI: G6</t>
  </si>
  <si>
    <t>Câu hỏi điều tra PCI: G3</t>
  </si>
  <si>
    <t>Câu hỏi điều tra PCI: G4</t>
  </si>
  <si>
    <t>Câu hỏi điều tra PCI: G9.2</t>
  </si>
  <si>
    <t>Chỉ số thành phần 5: Chi phí không chính thức</t>
  </si>
  <si>
    <t>Các chỉ tiêu sử dụng trong chỉ số thành phần Ưu đãi đối với DNNN (Môi trường cạnh tranh)</t>
  </si>
  <si>
    <t>Ưu đãi đối với DNNN là cản trở đối với hoạt động kinh doanh của DN (% Đồng ý hoặc Hoàn toàn đồng ý).</t>
  </si>
  <si>
    <t>Thái độ của chính quyền tỉnh đối với khu vực tư nhân (% Tích cực hoặc Rất tích cực)</t>
  </si>
  <si>
    <t>Thái độ của tỉnh đã được cải thiện trong vòng hai năm qua (%)</t>
  </si>
  <si>
    <t>Câu hỏi điều tra PCI: H7.10</t>
  </si>
  <si>
    <t>Câu hỏi điều tra PCI: H1</t>
  </si>
  <si>
    <t>Câu hỏi điều tra PCI: H2</t>
  </si>
  <si>
    <t>Thái độ không phụ thuộc vào mức đóng góp về tài chính (% Đồng ý hoặc Hoàn toàn đồng ý).</t>
  </si>
  <si>
    <t>Tỉnh ưu đãi DN cổ phần hóa là cản trở đối với công việc kinh doanh của DN (% Đồng ý hoặc Hoàn toàn đồng ý).</t>
  </si>
  <si>
    <t xml:space="preserve">DN đánh giá chính sách cổ phần hóa của tỉnh (% Rất tốt hoặc Tốt) </t>
  </si>
  <si>
    <t xml:space="preserve">Cảm nhận về sự ưu đãi của tỉnh đối với DNNN </t>
  </si>
  <si>
    <t>Câu hỏi điều tra PCI: G9.1</t>
  </si>
  <si>
    <t>Câu hỏi điều tra PCI: E1.9</t>
  </si>
  <si>
    <t>Mảng 6.1</t>
  </si>
  <si>
    <t xml:space="preserve">% thay đổi về số lượng DNNN do địa phương quản lý so với năm 2000 (%) </t>
  </si>
  <si>
    <t>Tỷ trọng nợ của DNNN tỉnh trong tổng số nợ của các DN của tỉnh/Tỷ trọng doanh thu của DNNN tỉnh trong tổng doanh thu của các DN của tỉnh</t>
  </si>
  <si>
    <t>Dữ liệu cứng về Ưu đãi đối với DNNN</t>
  </si>
  <si>
    <t>Mảng 6.2</t>
  </si>
  <si>
    <t>Chỉ số thành phần 6: Ưu đãi đối với DNNN</t>
  </si>
  <si>
    <t>Mảng 6.1+6.2</t>
  </si>
  <si>
    <t>Các chỉ tiêu sử dụng trong chỉ số thành phần Tính năng động và tiên phong của lãnh đạo tỉnh</t>
  </si>
  <si>
    <t>Tỉnh triển khai tốt trong khuôn khổ các quy định của Trung ương (% Đồng ý hoặc Hoàn toàn đồng ý)</t>
  </si>
  <si>
    <t>Tỉnh sáng tạo và sáng suốt trong việc giải quyết những trở ngại đối với cộng đồng doanh nghiệp (% Đồng ý hoặc Hoàn toàn đồng ý)</t>
  </si>
  <si>
    <t>Tỉnh có sáng kiến tốt nhưng còn nhiều cản trở ở Trung ương (%  Đồng ý hoặc Hoàn toàn đồng ý).</t>
  </si>
  <si>
    <t>Không có sáng kiến nào ở cấp tỉnh, tất cả đều đến từ cấp Trung ương (%  Đồng ý hoặc Hoàn toàn đồng ý)</t>
  </si>
  <si>
    <t>Câu hỏi điều tra PCI: H7.2</t>
  </si>
  <si>
    <t>Câu hỏi điều tra PCI: H7.3</t>
  </si>
  <si>
    <t>Câu hỏi điều tra PCI: H7.5</t>
  </si>
  <si>
    <t>Câu hỏi điều tra PCI: H7.8</t>
  </si>
  <si>
    <t>Chỉ số thành phần 7: Tính năng động và tiên phong của lãnh đạo tỉnh</t>
  </si>
  <si>
    <t>Chất lượng dịch vụ công - Thông tin thị trường (% Tốt hoặc Rất tốt)</t>
  </si>
  <si>
    <t>Chất lượng dịch vụ công - Thông tin tìm kiếm đối tác kinh doanh, đầu tư (% Tốt hoặc Rất tốt)</t>
  </si>
  <si>
    <t>Chất lượng dịch vụ công - Xúc tiến xuất khẩu và hội chợ thương mại (% Tốt hoặc Rất tốt).</t>
  </si>
  <si>
    <t>Chất lượng dịch vụ công - Khu công nghiệp và Cụm công nghiệp (% Tốt hoặc Rất tốt).</t>
  </si>
  <si>
    <t>Chất lượng dịch vụ công - Công nghệ và các dịch vụ liên quan đến công nghệ (% Tốt hoặc Rất tốt).</t>
  </si>
  <si>
    <t>Số lượng hội chợ thương mại do tỉnh tổ chức trong năm ngoái và đăng ký cho năm nay</t>
  </si>
  <si>
    <t>Câu hỏi điều tra PCI: E1.4</t>
  </si>
  <si>
    <t>Câu hỏi điều tra PCI: E1.10</t>
  </si>
  <si>
    <t>Câu hỏi điều tra PCI: E1.14</t>
  </si>
  <si>
    <t>Số liệu do các tỉnh cung cấp</t>
  </si>
  <si>
    <t>Số lượng các tổ chức cung cấp dịch vụ tư vấn tại tỉnh</t>
  </si>
  <si>
    <t>Nhóm nghiên cứu tổng hợp từ dữ liệu của Tổng Cục thuế</t>
  </si>
  <si>
    <t>Chỉ số thành phần 8: Chính sách phát triển khu vực kinh tế tư nhân</t>
  </si>
  <si>
    <t>Các chỉ tiêu sử dụng trong chỉ số thành phần Đào tạo lao động</t>
  </si>
  <si>
    <t>Chất lượng dịch vụ giáo dục do các cơ quan của tỉnh cung cấp (% Tốt hoặc Rất tốt)</t>
  </si>
  <si>
    <t>Chất lượng dịch vụ đào tạo nghề cho người lao động  do các cơ quan của tỉnh cung cấp (% Tốt hoặc Rất tốt)</t>
  </si>
  <si>
    <t>Chất lượng dịch vụ giới thiệu việc làm do các cơ quan của tỉnh cung cấp (% Tốt hoặc Rất tốt)</t>
  </si>
  <si>
    <t>Cảm nhận về Đào tạo lao động</t>
  </si>
  <si>
    <t>Câu hỏi điều tra PCI: E1.3</t>
  </si>
  <si>
    <t>Câu hỏi điều tra PCI: E1.13</t>
  </si>
  <si>
    <t>Mảng 9.1</t>
  </si>
  <si>
    <t xml:space="preserve">Số lượng trường dạy nghề do địa phương quản lý trên 10.000 dân </t>
  </si>
  <si>
    <t>Số lượng trung tâm giới thiệu việc làm trên 10.000 dân</t>
  </si>
  <si>
    <t>Dữ liệu cứng về Đào tạo lao động</t>
  </si>
  <si>
    <t xml:space="preserve">Tổng cục dạy nghề </t>
  </si>
  <si>
    <t xml:space="preserve">Bộ Lao động thương binh xã hội: Vụ lao động tổng hợp </t>
  </si>
  <si>
    <t>Mảng 9.2</t>
  </si>
  <si>
    <t>Chỉ số thành phần 9: Đào tạo lao động</t>
  </si>
  <si>
    <t>Mảng 9.1+9.2</t>
  </si>
  <si>
    <t>Các chỉ tiêu sử dụng trong chỉ số thành phần Thiết chế pháp lý</t>
  </si>
  <si>
    <t>Hệ thống pháp lý tạo ra cơ chế để DN có thể khởi kiện hành vi tham nhũng của cán bộ công quyền (% Luôn luôn hoặc Thường xuyên)</t>
  </si>
  <si>
    <t>DN tin rằng hệ thống pháp lý sẽ bảo vệ hợp đồng và các quyền tài sản (% Đồng ý hoặc Hoàn toàn đồng ý)</t>
  </si>
  <si>
    <t>Chủ yếu sử dụng thiết chế pháp lý để giải quyết tranh chấp</t>
  </si>
  <si>
    <t>Cảm nhận về Thiết chế pháp lý</t>
  </si>
  <si>
    <t>Câu hỏi điều tra PCI: G8</t>
  </si>
  <si>
    <t>Câu hỏi điều tra PCI: H7.9</t>
  </si>
  <si>
    <t>Câu hỏi điều tra PCI: [6*F10.1(nếu chọn Tòa án) + 4*F10.2(nếu chọn Tòa án) + 2*F10.3(nếu chọn Tòa án) + 3*F10.1(nếu chọn chính quyền tỉnh)+2*F10.2(nếu chọn chính quyền tỉnh)+1*F10.3(nếu chọn chính quyền tỉnh)]</t>
  </si>
  <si>
    <t>Mảng 10.1</t>
  </si>
  <si>
    <t>Số vụ tranh chấp xét xử tại Tòa án kinh tế cấp tỉnh (mà bên nguyên không phải là DNNN hay DN có vốn đầu tư nước ngoài) bình quân trên 100 DN đang hoạt động</t>
  </si>
  <si>
    <t xml:space="preserve">Tỷ lệ Số vụ tranh chấp (mà bên nguyên không phải là DNNN hay DN có vốn đầu tư nước ngoài) so với Tổng số vụ tranh chấp xét xử tại Tòa án kinh tế cấp tỉnh </t>
  </si>
  <si>
    <t>Dữ liệu cứng về Thiết chế pháp lý</t>
  </si>
  <si>
    <t xml:space="preserve">Tòa án Nhân dân tối cao </t>
  </si>
  <si>
    <t>Mảng 10.2</t>
  </si>
  <si>
    <t>Chỉ số thành phần 10: Thiết chế pháp lý</t>
  </si>
  <si>
    <t>Mảng 10.1+10.2</t>
  </si>
  <si>
    <t>Các chỉ tiêu sử dụng trong Chỉ số cơ sở hạ tầng</t>
  </si>
  <si>
    <t>Chất lượng và tỷ lệ lấp đầy Khu/cụm công nghiệp</t>
  </si>
  <si>
    <t>Số lượng Khu công nghiệp của tỉnh</t>
  </si>
  <si>
    <t>Bộ KH&amp;ĐT (Tháng 8/2007)</t>
  </si>
  <si>
    <t>Tỷ lệ % lấp đầy trong tổng diện tích mặt bằng Khu công nghiệp</t>
  </si>
  <si>
    <t>Tỷ lệ % số doanh nghiệp đánh giá chất lượng Khu/cụm công nghiệp (Tốt hoặc rất tốt)</t>
  </si>
  <si>
    <t>Chỉ số thành phần CSHT 1</t>
  </si>
  <si>
    <t>Số ngày trong năm hệ thống đường giao thông từ doanh nghiệp tới trung tâm tỉnh không lưu thông được do mưa lũ</t>
  </si>
  <si>
    <t>Câu hỏi  điều tra PCI: E2</t>
  </si>
  <si>
    <t>Giá trị thiệt hại do sản phẩm bị hư hại do chất lượng đường giao thông kém trong năm qua (triệu VNĐ)*</t>
  </si>
  <si>
    <t>Chi phí vận chuyển 1 container 40 feet từ trung tâm tỉnh đến cảng chính gần nhất (Hà Nội, TP.HCM, Đà Nẵng) (triệu VNĐ)</t>
  </si>
  <si>
    <t>Tỉ lệ % số đường trong tỉnh (quốc lộ, tỉnh lộ, huyện lộ) được rải nhựa</t>
  </si>
  <si>
    <t>Câu hỏi điều tra PCI: E3</t>
  </si>
  <si>
    <t>Trung bình ước tính của ba công ty giao nhận vận chuyển</t>
  </si>
  <si>
    <t>Chất lượng đường giao thông và Chi phí vận chuyển</t>
  </si>
  <si>
    <t>Chỉ số thành phần CSHT 2</t>
  </si>
  <si>
    <t>Giá điện trung bình (VND)</t>
  </si>
  <si>
    <t>Tập đoàn Điện lực Việt Nam (EVN)</t>
  </si>
  <si>
    <t>Số giờ bị cắt điện thoại và các dịch vụ viễn thông khác trong tháng*</t>
  </si>
  <si>
    <t>Số giờ bị cắt điện trong tháng*</t>
  </si>
  <si>
    <t>Đánh giá chất lượng viễn thông (%Tốt hoặc rất tốt)</t>
  </si>
  <si>
    <t>Câu hỏi điều tra PCI: E1.2</t>
  </si>
  <si>
    <t>Số thuê bao điện thoại (cố định và di động) trên 100.000 dân năm 2007</t>
  </si>
  <si>
    <t>Bộ bưu chính viễn thông</t>
  </si>
  <si>
    <t>Dịch vụ công ích (Điện, viễn thông)</t>
  </si>
  <si>
    <t>Cảng biển nội địa (Container chở hàng &gt; 2.000 TEU)</t>
  </si>
  <si>
    <t>Cảng biển quốc gia (Container chở hàng trên  &gt; 34.000 TEU)</t>
  </si>
  <si>
    <t>Sân bay nội địa</t>
  </si>
  <si>
    <t>Sân bay quốc tế</t>
  </si>
  <si>
    <t>Công ty giao nhận vận tải APL</t>
  </si>
  <si>
    <t>Cơ sở hạ tầng lớn (Cảng/Sân bay)</t>
  </si>
  <si>
    <t>Cơ sở hạ tầng tiêu chuẩn (Không bao gồm cơ sở hạ tầng lớn)</t>
  </si>
  <si>
    <t>Chỉ số Cơ sở hạ tầng PCI 
(Bao gồm cơ sở hạ tầng lớn)</t>
  </si>
  <si>
    <t>Chỉ số thành phần CSHT 4</t>
  </si>
  <si>
    <t xml:space="preserve">Các chỉ tiêu sử dụng trong chỉ số Công nghệ thông tin và truyền thông </t>
  </si>
  <si>
    <t>% Doanh nghiệp PCI có email</t>
  </si>
  <si>
    <t xml:space="preserve">1) Hạ tầng kỹ thuật CNTT-TT (Mức độ thiết bị và phần cứng sử dụng trong lĩnh vực công nghệ) </t>
  </si>
  <si>
    <t xml:space="preserve">2) Hạ tầng nhân lực CNTT-TT (Trường học, cơ sở đào tạo, và nguồn nhân lực cần thiết để đào tạo về công nghệ) </t>
  </si>
  <si>
    <t xml:space="preserve">3) Ứng dụng CNTT-TT (Phạm vi, quy mô, và tính hiệu quả của việc sử dụng công nghệ thông tin dựa trên hạ tầng kỹ thuật hiện có) </t>
  </si>
  <si>
    <t>4) Sản xuất kinh doanh CNTT-TT thuộc khu vực tư nhân</t>
  </si>
  <si>
    <t xml:space="preserve">5) Môi trường tổ chức và chính sách cho CNTT-TT (Các quy định, chính sách tại địa phương, cơ cấu hành chính, và các quy định quản lý việc sử dụng internet) </t>
  </si>
  <si>
    <t>Hà Nội</t>
  </si>
  <si>
    <t>Hải Phòng</t>
  </si>
  <si>
    <t>Đà Nẵng</t>
  </si>
  <si>
    <t>Cần Thơ</t>
  </si>
  <si>
    <t>Thanh Hoá</t>
  </si>
  <si>
    <t>Nghệ An</t>
  </si>
  <si>
    <t>Hà Tĩnh</t>
  </si>
  <si>
    <t>Quảng Bình</t>
  </si>
  <si>
    <t>Quảng Trị</t>
  </si>
  <si>
    <t>Thừa Thiên Huế</t>
  </si>
  <si>
    <t>Quảng Nam</t>
  </si>
  <si>
    <t>TP.Hồ Chí Minh</t>
  </si>
  <si>
    <t>Quảng Ngãi</t>
  </si>
  <si>
    <t>Bình Định</t>
  </si>
  <si>
    <t>Phú Yên</t>
  </si>
  <si>
    <t>Khánh Hoà</t>
  </si>
  <si>
    <t>Đồng Tháp</t>
  </si>
  <si>
    <t>Tiền Giang</t>
  </si>
  <si>
    <t>Vĩnh Long</t>
  </si>
  <si>
    <t>Bến Tre</t>
  </si>
  <si>
    <t>Kiên Giang</t>
  </si>
  <si>
    <t>Trà Vinh</t>
  </si>
  <si>
    <t>Sóc Trăng</t>
  </si>
  <si>
    <t>Bạc Liêu</t>
  </si>
  <si>
    <t>Cà Mau</t>
  </si>
  <si>
    <t>Bình Phước</t>
  </si>
  <si>
    <t>Tây Ninh</t>
  </si>
  <si>
    <t>Ninh Thuận</t>
  </si>
  <si>
    <t>Quảng Ninh</t>
  </si>
  <si>
    <t>Hậu Giang</t>
  </si>
  <si>
    <t>Bà Rịa - Vũng Tàu</t>
  </si>
  <si>
    <t>Bắc Ninh</t>
  </si>
  <si>
    <t>Bình Dương</t>
  </si>
  <si>
    <t>Bình Thuận</t>
  </si>
  <si>
    <t>Đồng Nai</t>
  </si>
  <si>
    <t>Hà Nam</t>
  </si>
  <si>
    <t>Hà Tây</t>
  </si>
  <si>
    <t>Hải Dương</t>
  </si>
  <si>
    <t>Hưng Yên</t>
  </si>
  <si>
    <t>Nam Định</t>
  </si>
  <si>
    <t>Ninh Bình</t>
  </si>
  <si>
    <t>Thái Bình</t>
  </si>
  <si>
    <t>Vĩnh Phúc</t>
  </si>
  <si>
    <t>Bắc Kạn</t>
  </si>
  <si>
    <t>Bắc Giang</t>
  </si>
  <si>
    <t>Cao Bằng</t>
  </si>
  <si>
    <t>Đắk lắk</t>
  </si>
  <si>
    <t>Đắk nông</t>
  </si>
  <si>
    <t>Điện Biên</t>
  </si>
  <si>
    <t>Hoà Bình</t>
  </si>
  <si>
    <t>Lai Châu</t>
  </si>
  <si>
    <t>Lâm Đồng</t>
  </si>
  <si>
    <t>Lạng Sơn</t>
  </si>
  <si>
    <t>Lào Cai</t>
  </si>
  <si>
    <t>Phú Thọ</t>
  </si>
  <si>
    <t>Sơn La</t>
  </si>
  <si>
    <t>Thái Nguyên</t>
  </si>
  <si>
    <t>Tuyên Quang</t>
  </si>
  <si>
    <t>Yên Bái</t>
  </si>
  <si>
    <t>Hà Giang</t>
  </si>
  <si>
    <t>Tỉnh/thành phố</t>
  </si>
  <si>
    <t>Các chỉ tiêu sử dụng trong chỉ số thành phần Chính sách phát triển khu vực kinh tế tư nhân</t>
  </si>
  <si>
    <t>Điều tra doanh nghiệp của Tổng cục thống kê 2005 &amp; 2006
(Tính toán của tác giả)</t>
  </si>
  <si>
    <t>Điều tra doanh nghiệp của Tổng cục thống kê 2000-2006
(Tính toán của tác giả)</t>
  </si>
  <si>
    <t>Chỉ số thành phần CSHT 3</t>
  </si>
  <si>
    <t>Chỉ số 
CNTT-TT</t>
  </si>
  <si>
    <t>Mảng 1.2</t>
  </si>
  <si>
    <t>Câu hỏi điều tra PCI: G9.3</t>
  </si>
  <si>
    <t>Câu hỏi điều tra PCI: E.16</t>
  </si>
  <si>
    <t>Câu hỏi điều tra PCI: H7.11</t>
  </si>
  <si>
    <t>Câu hỏi điều tra PCI: E1.11</t>
  </si>
  <si>
    <t>Câu hỏi điều tra PCI: E1.15</t>
  </si>
  <si>
    <t>Câu hỏi điều tra PCI: E1.18</t>
  </si>
  <si>
    <t>Câu hỏi điều tra PCI: E4</t>
  </si>
  <si>
    <t>Câu hỏi điều tra PCI: E5</t>
  </si>
  <si>
    <t>Min</t>
  </si>
  <si>
    <t>Median</t>
  </si>
  <si>
    <t>Max</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</si>
</sst>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_(* #,##0.0_);_(* \(#,##0.0\);_(* &quot;-&quot;??_);_(@_)"/>
    <numFmt numFmtId="168" formatCode="_(* #,##0_);_(* \(#,##0\);_(* &quot;-&quot;??_);_(@_)"/>
    <numFmt numFmtId="169" formatCode="0.000"/>
    <numFmt numFmtId="170" formatCode="0.000000"/>
    <numFmt numFmtId="171" formatCode="0.00000"/>
    <numFmt numFmtId="172" formatCode="[$-409]dddd\,\ mmmm\ dd\,\ yyyy"/>
    <numFmt numFmtId="173" formatCode="[$-409]h:mm:ss\ AM/PM"/>
  </numFmts>
  <fonts count="62">
    <font>
      <sz val="10"/>
      <name val="Arial"/>
      <family val="0"/>
    </font>
    <font>
      <sz val="8"/>
      <name val="Arial"/>
      <family val="2"/>
    </font>
    <font>
      <sz val="8"/>
      <name val="Cambria"/>
      <family val="1"/>
    </font>
    <font>
      <b/>
      <sz val="8"/>
      <name val="Cambria"/>
      <family val="1"/>
    </font>
    <font>
      <b/>
      <sz val="9"/>
      <name val="Cambria"/>
      <family val="1"/>
    </font>
    <font>
      <b/>
      <u val="single"/>
      <sz val="9"/>
      <name val="Cambria"/>
      <family val="1"/>
    </font>
    <font>
      <b/>
      <sz val="10"/>
      <name val="Cambria"/>
      <family val="1"/>
    </font>
    <font>
      <sz val="9"/>
      <name val="Arial"/>
      <family val="2"/>
    </font>
    <font>
      <sz val="9"/>
      <name val="Cambria"/>
      <family val="1"/>
    </font>
    <font>
      <vertAlign val="superscript"/>
      <sz val="9"/>
      <name val="Cambria"/>
      <family val="1"/>
    </font>
    <font>
      <sz val="10"/>
      <name val="Cambria"/>
      <family val="1"/>
    </font>
    <font>
      <b/>
      <vertAlign val="superscript"/>
      <sz val="9"/>
      <name val="Cambria"/>
      <family val="1"/>
    </font>
    <font>
      <b/>
      <sz val="9"/>
      <name val="Arial"/>
      <family val="2"/>
    </font>
    <font>
      <b/>
      <sz val="10"/>
      <name val="Arial"/>
      <family val="2"/>
    </font>
    <font>
      <b/>
      <sz val="10"/>
      <color indexed="9"/>
      <name val="Cambria"/>
      <family val="1"/>
    </font>
    <font>
      <b/>
      <sz val="9"/>
      <color indexed="9"/>
      <name val="Cambria"/>
      <family val="1"/>
    </font>
    <font>
      <b/>
      <sz val="14"/>
      <name val="Cambria"/>
      <family val="1"/>
    </font>
    <font>
      <sz val="9"/>
      <color indexed="63"/>
      <name val="Cambria"/>
      <family val="1"/>
    </font>
    <font>
      <b/>
      <sz val="10"/>
      <color indexed="63"/>
      <name val="Cambria"/>
      <family val="1"/>
    </font>
    <font>
      <b/>
      <sz val="12"/>
      <name val="Cambria"/>
      <family val="1"/>
    </font>
    <font>
      <b/>
      <sz val="12"/>
      <color indexed="63"/>
      <name val="Cambria"/>
      <family val="1"/>
    </font>
    <font>
      <sz val="12"/>
      <color indexed="63"/>
      <name val="Cambria"/>
      <family val="1"/>
    </font>
    <font>
      <b/>
      <sz val="9"/>
      <color indexed="10"/>
      <name val="Cambria"/>
      <family val="1"/>
    </font>
    <font>
      <b/>
      <sz val="10"/>
      <color indexed="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8"/>
        <bgColor indexed="64"/>
      </patternFill>
    </fill>
    <fill>
      <patternFill patternType="solid">
        <fgColor indexed="60"/>
        <bgColor indexed="64"/>
      </patternFill>
    </fill>
    <fill>
      <patternFill patternType="solid">
        <fgColor indexed="20"/>
        <bgColor indexed="64"/>
      </patternFill>
    </fill>
    <fill>
      <patternFill patternType="solid">
        <fgColor indexed="10"/>
        <bgColor indexed="64"/>
      </patternFill>
    </fill>
    <fill>
      <patternFill patternType="solid">
        <fgColor indexed="54"/>
        <bgColor indexed="64"/>
      </patternFill>
    </fill>
    <fill>
      <patternFill patternType="solid">
        <fgColor indexed="22"/>
        <bgColor indexed="64"/>
      </patternFill>
    </fill>
    <fill>
      <patternFill patternType="solid">
        <fgColor indexed="23"/>
        <bgColor indexed="64"/>
      </patternFill>
    </fill>
    <fill>
      <patternFill patternType="solid">
        <fgColor indexed="19"/>
        <bgColor indexed="64"/>
      </patternFill>
    </fill>
    <fill>
      <patternFill patternType="solid">
        <fgColor indexed="57"/>
        <bgColor indexed="64"/>
      </patternFill>
    </fill>
    <fill>
      <patternFill patternType="solid">
        <fgColor indexed="31"/>
        <bgColor indexed="64"/>
      </patternFill>
    </fill>
    <fill>
      <patternFill patternType="solid">
        <fgColor indexed="43"/>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50">
    <xf numFmtId="0" fontId="0" fillId="0" borderId="0" xfId="0" applyAlignment="1">
      <alignment/>
    </xf>
    <xf numFmtId="0" fontId="2" fillId="0" borderId="0" xfId="0" applyFont="1" applyAlignment="1">
      <alignment wrapText="1"/>
    </xf>
    <xf numFmtId="0" fontId="3" fillId="0" borderId="0" xfId="0" applyFont="1" applyAlignment="1">
      <alignment wrapText="1"/>
    </xf>
    <xf numFmtId="10" fontId="2" fillId="0" borderId="0" xfId="0" applyNumberFormat="1" applyFont="1" applyAlignment="1">
      <alignment horizontal="center" wrapText="1"/>
    </xf>
    <xf numFmtId="0" fontId="2" fillId="0" borderId="0" xfId="0" applyFont="1" applyAlignment="1">
      <alignment horizontal="center" wrapText="1"/>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10" fontId="4" fillId="0" borderId="10" xfId="0" applyNumberFormat="1" applyFont="1" applyBorder="1" applyAlignment="1">
      <alignment horizontal="center" vertical="center" wrapText="1"/>
    </xf>
    <xf numFmtId="2" fontId="1" fillId="0" borderId="0" xfId="0" applyNumberFormat="1" applyFont="1" applyAlignment="1">
      <alignment horizontal="center"/>
    </xf>
    <xf numFmtId="10" fontId="2" fillId="0" borderId="0" xfId="0" applyNumberFormat="1" applyFont="1" applyAlignment="1">
      <alignment horizontal="center"/>
    </xf>
    <xf numFmtId="2" fontId="2" fillId="0" borderId="0" xfId="0" applyNumberFormat="1" applyFont="1" applyAlignment="1">
      <alignment horizontal="center"/>
    </xf>
    <xf numFmtId="0" fontId="2" fillId="0" borderId="0" xfId="0" applyFont="1" applyAlignment="1">
      <alignment horizontal="center"/>
    </xf>
    <xf numFmtId="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8" fillId="0" borderId="0" xfId="0" applyFont="1" applyBorder="1" applyAlignment="1">
      <alignment horizontal="center" vertical="center" wrapText="1"/>
    </xf>
    <xf numFmtId="2" fontId="4" fillId="33" borderId="0" xfId="0" applyNumberFormat="1" applyFont="1" applyFill="1" applyAlignment="1">
      <alignment horizontal="center" vertical="center" wrapText="1"/>
    </xf>
    <xf numFmtId="0" fontId="4" fillId="0" borderId="11" xfId="0"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33" borderId="10" xfId="0" applyNumberFormat="1" applyFont="1" applyFill="1" applyBorder="1" applyAlignment="1">
      <alignment horizontal="center" vertical="center" wrapText="1"/>
    </xf>
    <xf numFmtId="10" fontId="4" fillId="0" borderId="12" xfId="0" applyNumberFormat="1" applyFont="1" applyBorder="1" applyAlignment="1">
      <alignment horizontal="center" vertical="center" wrapText="1"/>
    </xf>
    <xf numFmtId="2" fontId="4" fillId="33" borderId="13" xfId="0" applyNumberFormat="1" applyFont="1" applyFill="1" applyBorder="1" applyAlignment="1">
      <alignment horizontal="center" vertical="center" wrapText="1"/>
    </xf>
    <xf numFmtId="10" fontId="1"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164" fontId="2" fillId="0" borderId="0" xfId="0" applyNumberFormat="1" applyFont="1" applyAlignment="1">
      <alignment horizontal="center"/>
    </xf>
    <xf numFmtId="2" fontId="2" fillId="0" borderId="0" xfId="0" applyNumberFormat="1" applyFont="1" applyAlignment="1">
      <alignment/>
    </xf>
    <xf numFmtId="10" fontId="8" fillId="0" borderId="0" xfId="0" applyNumberFormat="1" applyFont="1" applyAlignment="1">
      <alignment horizontal="center" vertical="center" wrapText="1"/>
    </xf>
    <xf numFmtId="164" fontId="4" fillId="0" borderId="10" xfId="0" applyNumberFormat="1" applyFont="1" applyBorder="1" applyAlignment="1">
      <alignment horizontal="center" vertical="center" wrapText="1"/>
    </xf>
    <xf numFmtId="0" fontId="2" fillId="0" borderId="0" xfId="0" applyFont="1" applyAlignment="1">
      <alignment/>
    </xf>
    <xf numFmtId="0" fontId="0" fillId="0" borderId="0" xfId="0" applyAlignment="1">
      <alignment horizontal="center"/>
    </xf>
    <xf numFmtId="10" fontId="0" fillId="0" borderId="0" xfId="0" applyNumberFormat="1" applyAlignment="1">
      <alignment horizontal="center"/>
    </xf>
    <xf numFmtId="0" fontId="0" fillId="0" borderId="0" xfId="0"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wrapText="1"/>
    </xf>
    <xf numFmtId="2" fontId="0" fillId="0" borderId="0" xfId="0" applyNumberFormat="1" applyAlignment="1">
      <alignment horizontal="center"/>
    </xf>
    <xf numFmtId="2" fontId="4" fillId="34" borderId="10" xfId="0" applyNumberFormat="1" applyFont="1" applyFill="1" applyBorder="1" applyAlignment="1">
      <alignment horizontal="center" vertical="center" wrapText="1"/>
    </xf>
    <xf numFmtId="0" fontId="2" fillId="0" borderId="0" xfId="0" applyFont="1" applyAlignment="1">
      <alignment horizontal="center" vertical="center" wrapText="1"/>
    </xf>
    <xf numFmtId="0" fontId="13" fillId="0" borderId="0" xfId="0" applyFont="1" applyAlignment="1">
      <alignment horizontal="center" vertical="center"/>
    </xf>
    <xf numFmtId="2" fontId="10" fillId="0" borderId="0" xfId="0" applyNumberFormat="1" applyFont="1" applyAlignment="1">
      <alignment horizontal="center" vertical="center"/>
    </xf>
    <xf numFmtId="2" fontId="0" fillId="0" borderId="0" xfId="0" applyNumberFormat="1" applyAlignment="1">
      <alignment/>
    </xf>
    <xf numFmtId="2" fontId="4" fillId="35" borderId="10" xfId="0" applyNumberFormat="1" applyFont="1" applyFill="1" applyBorder="1" applyAlignment="1">
      <alignment horizontal="center" vertical="center" wrapText="1"/>
    </xf>
    <xf numFmtId="0" fontId="7" fillId="0" borderId="0" xfId="0" applyFont="1" applyAlignment="1">
      <alignment horizontal="center" vertical="center" wrapText="1"/>
    </xf>
    <xf numFmtId="2" fontId="8" fillId="0" borderId="0" xfId="0" applyNumberFormat="1" applyFont="1" applyAlignment="1">
      <alignment horizontal="center"/>
    </xf>
    <xf numFmtId="2" fontId="6" fillId="0" borderId="0" xfId="0" applyNumberFormat="1" applyFont="1" applyAlignment="1">
      <alignment horizontal="center"/>
    </xf>
    <xf numFmtId="2" fontId="6" fillId="36" borderId="10" xfId="0" applyNumberFormat="1" applyFont="1" applyFill="1" applyBorder="1" applyAlignment="1">
      <alignment horizontal="center" vertical="center" wrapText="1"/>
    </xf>
    <xf numFmtId="2" fontId="6" fillId="36" borderId="10" xfId="0" applyNumberFormat="1" applyFont="1" applyFill="1" applyBorder="1" applyAlignment="1">
      <alignment horizontal="center" vertical="center"/>
    </xf>
    <xf numFmtId="2" fontId="6" fillId="34" borderId="10" xfId="0" applyNumberFormat="1" applyFont="1" applyFill="1" applyBorder="1" applyAlignment="1">
      <alignment horizontal="center" vertical="center" wrapText="1"/>
    </xf>
    <xf numFmtId="0" fontId="13" fillId="0" borderId="0" xfId="0" applyFont="1" applyAlignment="1">
      <alignment horizontal="center" vertical="center" wrapText="1"/>
    </xf>
    <xf numFmtId="2" fontId="4" fillId="37" borderId="10" xfId="0" applyNumberFormat="1" applyFont="1" applyFill="1" applyBorder="1" applyAlignment="1">
      <alignment horizontal="center" vertical="center" wrapText="1"/>
    </xf>
    <xf numFmtId="2" fontId="4" fillId="37" borderId="13" xfId="0" applyNumberFormat="1" applyFont="1" applyFill="1" applyBorder="1" applyAlignment="1">
      <alignment horizontal="center" vertical="center" wrapText="1"/>
    </xf>
    <xf numFmtId="2" fontId="6" fillId="38" borderId="10" xfId="0" applyNumberFormat="1" applyFont="1" applyFill="1" applyBorder="1" applyAlignment="1">
      <alignment horizontal="center" vertical="center" wrapText="1"/>
    </xf>
    <xf numFmtId="2" fontId="4" fillId="38" borderId="10" xfId="0" applyNumberFormat="1" applyFont="1" applyFill="1" applyBorder="1" applyAlignment="1">
      <alignment horizontal="center" vertical="center" wrapText="1"/>
    </xf>
    <xf numFmtId="10" fontId="0" fillId="0" borderId="0" xfId="0" applyNumberFormat="1" applyAlignment="1">
      <alignment/>
    </xf>
    <xf numFmtId="2" fontId="0" fillId="0" borderId="0" xfId="0" applyNumberFormat="1" applyFill="1" applyAlignment="1">
      <alignment/>
    </xf>
    <xf numFmtId="2" fontId="14" fillId="39" borderId="10" xfId="0" applyNumberFormat="1" applyFont="1" applyFill="1" applyBorder="1" applyAlignment="1">
      <alignment horizontal="center" vertical="center" wrapText="1"/>
    </xf>
    <xf numFmtId="2" fontId="14" fillId="40" borderId="10" xfId="0" applyNumberFormat="1" applyFont="1" applyFill="1" applyBorder="1" applyAlignment="1">
      <alignment horizontal="center" vertical="center" wrapText="1"/>
    </xf>
    <xf numFmtId="2" fontId="14" fillId="41" borderId="10" xfId="0" applyNumberFormat="1" applyFont="1" applyFill="1" applyBorder="1" applyAlignment="1">
      <alignment horizontal="center" vertical="center" wrapText="1"/>
    </xf>
    <xf numFmtId="2" fontId="14" fillId="42" borderId="10" xfId="0" applyNumberFormat="1" applyFont="1" applyFill="1" applyBorder="1" applyAlignment="1">
      <alignment horizontal="center" vertical="center" wrapText="1"/>
    </xf>
    <xf numFmtId="2" fontId="15" fillId="42" borderId="10" xfId="0" applyNumberFormat="1" applyFont="1" applyFill="1" applyBorder="1" applyAlignment="1">
      <alignment horizontal="center" vertical="center" wrapText="1"/>
    </xf>
    <xf numFmtId="0" fontId="16" fillId="0" borderId="13" xfId="0" applyFont="1" applyBorder="1" applyAlignment="1">
      <alignment vertical="center" wrapText="1"/>
    </xf>
    <xf numFmtId="0" fontId="16" fillId="0" borderId="12" xfId="0" applyFont="1" applyBorder="1" applyAlignment="1">
      <alignment vertical="center" wrapText="1"/>
    </xf>
    <xf numFmtId="2" fontId="4" fillId="0" borderId="11"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10" fontId="4" fillId="0" borderId="11" xfId="0" applyNumberFormat="1" applyFont="1" applyBorder="1" applyAlignment="1">
      <alignment horizontal="center" vertical="center" wrapText="1"/>
    </xf>
    <xf numFmtId="2" fontId="4" fillId="33" borderId="11" xfId="0" applyNumberFormat="1" applyFont="1" applyFill="1" applyBorder="1" applyAlignment="1">
      <alignment horizontal="center" vertical="center" wrapText="1"/>
    </xf>
    <xf numFmtId="2" fontId="14" fillId="39"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8" fillId="0" borderId="0" xfId="0" applyFont="1" applyFill="1" applyBorder="1" applyAlignment="1">
      <alignment wrapText="1"/>
    </xf>
    <xf numFmtId="2" fontId="6" fillId="0" borderId="11" xfId="0" applyNumberFormat="1" applyFont="1" applyFill="1" applyBorder="1" applyAlignment="1">
      <alignment horizontal="center" vertical="center" wrapText="1"/>
    </xf>
    <xf numFmtId="0" fontId="0" fillId="0" borderId="0" xfId="0" applyFont="1" applyFill="1" applyBorder="1" applyAlignment="1">
      <alignment/>
    </xf>
    <xf numFmtId="2" fontId="0"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2" fontId="10" fillId="0" borderId="0" xfId="0" applyNumberFormat="1" applyFont="1" applyFill="1" applyBorder="1" applyAlignment="1">
      <alignment horizontal="center" vertical="center"/>
    </xf>
    <xf numFmtId="2" fontId="0" fillId="0" borderId="0" xfId="0" applyNumberFormat="1" applyFont="1" applyFill="1" applyBorder="1" applyAlignment="1">
      <alignment/>
    </xf>
    <xf numFmtId="2" fontId="8"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0" fontId="4" fillId="0" borderId="11" xfId="0" applyFont="1" applyFill="1" applyBorder="1" applyAlignment="1">
      <alignment horizontal="center" vertical="center" wrapText="1"/>
    </xf>
    <xf numFmtId="2" fontId="6" fillId="0" borderId="11" xfId="0" applyNumberFormat="1" applyFont="1" applyFill="1" applyBorder="1" applyAlignment="1">
      <alignment horizontal="center" vertical="center"/>
    </xf>
    <xf numFmtId="2" fontId="4" fillId="0" borderId="11" xfId="0" applyNumberFormat="1" applyFont="1" applyFill="1" applyBorder="1" applyAlignment="1">
      <alignment horizontal="center" vertical="center" wrapText="1"/>
    </xf>
    <xf numFmtId="2" fontId="2" fillId="0" borderId="0" xfId="0" applyNumberFormat="1" applyFont="1" applyFill="1" applyBorder="1" applyAlignment="1">
      <alignment horizontal="center" wrapText="1"/>
    </xf>
    <xf numFmtId="0" fontId="13" fillId="0" borderId="0" xfId="0" applyFont="1" applyFill="1" applyBorder="1" applyAlignment="1">
      <alignment/>
    </xf>
    <xf numFmtId="2" fontId="4" fillId="43" borderId="10" xfId="0" applyNumberFormat="1" applyFont="1" applyFill="1" applyBorder="1" applyAlignment="1">
      <alignment horizontal="center" vertical="center" wrapText="1"/>
    </xf>
    <xf numFmtId="2" fontId="2" fillId="43" borderId="0" xfId="0" applyNumberFormat="1" applyFont="1" applyFill="1" applyAlignment="1">
      <alignment horizontal="center" wrapText="1"/>
    </xf>
    <xf numFmtId="2" fontId="3" fillId="43" borderId="0" xfId="0" applyNumberFormat="1" applyFont="1" applyFill="1" applyAlignment="1">
      <alignment horizontal="center" wrapText="1"/>
    </xf>
    <xf numFmtId="2" fontId="6" fillId="44" borderId="10" xfId="0" applyNumberFormat="1" applyFont="1" applyFill="1" applyBorder="1" applyAlignment="1">
      <alignment horizontal="center" vertical="center" wrapText="1"/>
    </xf>
    <xf numFmtId="2" fontId="14" fillId="45" borderId="14" xfId="0" applyNumberFormat="1" applyFont="1" applyFill="1" applyBorder="1" applyAlignment="1">
      <alignment horizontal="center" vertical="center" wrapText="1"/>
    </xf>
    <xf numFmtId="2" fontId="14" fillId="45" borderId="12" xfId="0" applyNumberFormat="1" applyFont="1" applyFill="1" applyBorder="1" applyAlignment="1">
      <alignment horizontal="center" vertical="center" wrapText="1"/>
    </xf>
    <xf numFmtId="2" fontId="6" fillId="46" borderId="10" xfId="0" applyNumberFormat="1" applyFont="1" applyFill="1" applyBorder="1" applyAlignment="1">
      <alignment horizontal="center" vertical="center" wrapText="1"/>
    </xf>
    <xf numFmtId="0" fontId="10" fillId="0" borderId="0" xfId="0" applyFont="1" applyAlignment="1">
      <alignment/>
    </xf>
    <xf numFmtId="0" fontId="10" fillId="0" borderId="0" xfId="0" applyFont="1" applyAlignment="1">
      <alignment horizontal="center"/>
    </xf>
    <xf numFmtId="10" fontId="10" fillId="0" borderId="0" xfId="59" applyNumberFormat="1" applyFont="1" applyAlignment="1">
      <alignment horizontal="center"/>
    </xf>
    <xf numFmtId="0" fontId="10" fillId="0" borderId="0" xfId="0" applyFont="1" applyAlignment="1">
      <alignment horizontal="center" vertical="center"/>
    </xf>
    <xf numFmtId="0" fontId="8" fillId="0" borderId="0" xfId="0" applyFont="1" applyBorder="1" applyAlignment="1">
      <alignment horizontal="center" vertical="center" wrapText="1"/>
    </xf>
    <xf numFmtId="0" fontId="8" fillId="0" borderId="0" xfId="0" applyFont="1" applyAlignment="1">
      <alignment/>
    </xf>
    <xf numFmtId="0" fontId="8" fillId="0" borderId="0" xfId="0" applyFont="1" applyAlignment="1">
      <alignment horizontal="center"/>
    </xf>
    <xf numFmtId="10" fontId="8" fillId="0" borderId="0" xfId="59" applyNumberFormat="1" applyFont="1" applyAlignment="1">
      <alignment horizontal="center"/>
    </xf>
    <xf numFmtId="2" fontId="8" fillId="43" borderId="0" xfId="0" applyNumberFormat="1" applyFont="1" applyFill="1" applyAlignment="1">
      <alignment horizontal="center"/>
    </xf>
    <xf numFmtId="2" fontId="8" fillId="43" borderId="0" xfId="0" applyNumberFormat="1" applyFont="1" applyFill="1" applyAlignment="1">
      <alignment/>
    </xf>
    <xf numFmtId="10" fontId="8" fillId="0" borderId="0" xfId="59" applyNumberFormat="1" applyFont="1" applyFill="1" applyAlignment="1">
      <alignment horizontal="center" vertical="center"/>
    </xf>
    <xf numFmtId="0" fontId="6" fillId="0" borderId="10" xfId="0" applyFont="1" applyBorder="1" applyAlignment="1">
      <alignment horizontal="center" vertical="center" wrapText="1"/>
    </xf>
    <xf numFmtId="2" fontId="8" fillId="0" borderId="0" xfId="0" applyNumberFormat="1" applyFont="1" applyFill="1" applyAlignment="1">
      <alignment horizontal="center"/>
    </xf>
    <xf numFmtId="10" fontId="8" fillId="0" borderId="0" xfId="59" applyNumberFormat="1" applyFont="1" applyFill="1" applyAlignment="1">
      <alignment horizontal="center"/>
    </xf>
    <xf numFmtId="1" fontId="8" fillId="0" borderId="0" xfId="42" applyNumberFormat="1" applyFont="1" applyFill="1" applyAlignment="1">
      <alignment horizontal="center"/>
    </xf>
    <xf numFmtId="1" fontId="8" fillId="0" borderId="0" xfId="42" applyNumberFormat="1" applyFont="1" applyFill="1" applyAlignment="1">
      <alignment horizontal="center" vertical="center"/>
    </xf>
    <xf numFmtId="2" fontId="8" fillId="0" borderId="0" xfId="59" applyNumberFormat="1" applyFont="1" applyFill="1" applyAlignment="1">
      <alignment horizontal="center" vertical="center"/>
    </xf>
    <xf numFmtId="0" fontId="8" fillId="43" borderId="0" xfId="0" applyFont="1" applyFill="1" applyAlignment="1">
      <alignment horizontal="center"/>
    </xf>
    <xf numFmtId="0" fontId="8" fillId="47" borderId="0" xfId="0" applyFont="1" applyFill="1" applyAlignment="1">
      <alignment horizontal="center"/>
    </xf>
    <xf numFmtId="2" fontId="8" fillId="43" borderId="0" xfId="0" applyNumberFormat="1" applyFont="1" applyFill="1" applyAlignment="1">
      <alignment horizontal="center" wrapText="1"/>
    </xf>
    <xf numFmtId="0" fontId="18" fillId="0" borderId="10" xfId="0" applyFont="1" applyBorder="1" applyAlignment="1">
      <alignment horizontal="center" vertical="center" wrapText="1"/>
    </xf>
    <xf numFmtId="0" fontId="18" fillId="43" borderId="10" xfId="0" applyFont="1" applyFill="1" applyBorder="1" applyAlignment="1">
      <alignment horizontal="center" vertical="center" wrapText="1"/>
    </xf>
    <xf numFmtId="0" fontId="6" fillId="0" borderId="10" xfId="0" applyFont="1" applyBorder="1" applyAlignment="1">
      <alignment horizontal="center" vertical="center" wrapText="1"/>
    </xf>
    <xf numFmtId="1" fontId="6" fillId="0" borderId="10" xfId="0" applyNumberFormat="1" applyFont="1" applyBorder="1" applyAlignment="1">
      <alignment horizontal="center" vertical="center" wrapText="1"/>
    </xf>
    <xf numFmtId="1" fontId="6" fillId="0" borderId="10" xfId="42" applyNumberFormat="1" applyFont="1" applyFill="1" applyBorder="1" applyAlignment="1">
      <alignment horizontal="center" vertical="center" wrapText="1"/>
    </xf>
    <xf numFmtId="168" fontId="6" fillId="43" borderId="10" xfId="42"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10" fontId="6" fillId="0" borderId="10" xfId="59" applyNumberFormat="1" applyFont="1" applyFill="1" applyBorder="1" applyAlignment="1">
      <alignment horizontal="center" vertical="center" wrapText="1"/>
    </xf>
    <xf numFmtId="2" fontId="6" fillId="0" borderId="10" xfId="59" applyNumberFormat="1" applyFont="1" applyFill="1" applyBorder="1" applyAlignment="1">
      <alignment horizontal="center" vertical="center" wrapText="1"/>
    </xf>
    <xf numFmtId="2" fontId="6" fillId="43" borderId="10" xfId="0" applyNumberFormat="1" applyFont="1" applyFill="1" applyBorder="1" applyAlignment="1">
      <alignment horizontal="center" vertical="center" wrapText="1"/>
    </xf>
    <xf numFmtId="0" fontId="6" fillId="43" borderId="10" xfId="0" applyFont="1" applyFill="1" applyBorder="1" applyAlignment="1">
      <alignment horizontal="center" vertical="center" wrapText="1"/>
    </xf>
    <xf numFmtId="0" fontId="6" fillId="47" borderId="10" xfId="0" applyFont="1" applyFill="1" applyBorder="1" applyAlignment="1">
      <alignment horizontal="center" vertical="center" wrapText="1"/>
    </xf>
    <xf numFmtId="10" fontId="19" fillId="0" borderId="10" xfId="59" applyNumberFormat="1" applyFont="1" applyBorder="1" applyAlignment="1">
      <alignment horizontal="center" vertical="center" wrapText="1"/>
    </xf>
    <xf numFmtId="0" fontId="16" fillId="0" borderId="15" xfId="0" applyFont="1" applyBorder="1" applyAlignment="1">
      <alignment vertical="center"/>
    </xf>
    <xf numFmtId="10" fontId="16" fillId="0" borderId="0" xfId="59" applyNumberFormat="1" applyFont="1" applyBorder="1" applyAlignment="1">
      <alignment horizontal="center" vertical="center"/>
    </xf>
    <xf numFmtId="0" fontId="16" fillId="0" borderId="0" xfId="0" applyFont="1" applyBorder="1" applyAlignment="1">
      <alignment horizontal="center" vertical="center"/>
    </xf>
    <xf numFmtId="0" fontId="20" fillId="0" borderId="10"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Border="1" applyAlignment="1">
      <alignment horizontal="left" vertical="center" wrapText="1"/>
    </xf>
    <xf numFmtId="0" fontId="10" fillId="0" borderId="0" xfId="0" applyFont="1" applyAlignment="1">
      <alignment wrapText="1"/>
    </xf>
    <xf numFmtId="0" fontId="20" fillId="0" borderId="0" xfId="0" applyFont="1" applyBorder="1" applyAlignment="1">
      <alignment vertical="center" wrapText="1"/>
    </xf>
    <xf numFmtId="0" fontId="19" fillId="0" borderId="10" xfId="0" applyFont="1" applyBorder="1" applyAlignment="1">
      <alignment horizontal="center" vertical="center" wrapText="1"/>
    </xf>
    <xf numFmtId="0" fontId="20" fillId="43" borderId="10" xfId="0" applyFont="1" applyFill="1" applyBorder="1" applyAlignment="1">
      <alignment horizontal="center" vertical="center" wrapText="1"/>
    </xf>
    <xf numFmtId="2" fontId="12" fillId="0" borderId="10" xfId="0" applyNumberFormat="1" applyFont="1" applyFill="1" applyBorder="1" applyAlignment="1">
      <alignment horizontal="right" wrapText="1"/>
    </xf>
    <xf numFmtId="169" fontId="12" fillId="0" borderId="10" xfId="0" applyNumberFormat="1" applyFont="1" applyFill="1" applyBorder="1" applyAlignment="1">
      <alignment horizontal="right" wrapText="1"/>
    </xf>
    <xf numFmtId="2" fontId="4" fillId="48"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2" fontId="14" fillId="38" borderId="10" xfId="0" applyNumberFormat="1" applyFont="1" applyFill="1" applyBorder="1" applyAlignment="1">
      <alignment horizontal="center" vertical="center" wrapText="1"/>
    </xf>
    <xf numFmtId="2" fontId="15" fillId="38" borderId="10" xfId="0" applyNumberFormat="1" applyFont="1" applyFill="1" applyBorder="1" applyAlignment="1">
      <alignment horizontal="center" vertical="center" wrapText="1"/>
    </xf>
    <xf numFmtId="1" fontId="6" fillId="36" borderId="10" xfId="42" applyNumberFormat="1" applyFont="1" applyFill="1" applyBorder="1" applyAlignment="1">
      <alignment horizontal="center" vertical="center" wrapText="1"/>
    </xf>
    <xf numFmtId="0" fontId="23" fillId="43" borderId="10" xfId="0" applyFont="1" applyFill="1" applyBorder="1" applyAlignment="1">
      <alignment horizontal="center" vertical="center" wrapText="1"/>
    </xf>
    <xf numFmtId="0" fontId="23" fillId="47" borderId="10" xfId="0" applyFont="1" applyFill="1" applyBorder="1" applyAlignment="1">
      <alignment horizontal="center" vertical="center" wrapText="1"/>
    </xf>
    <xf numFmtId="0" fontId="16" fillId="0" borderId="0" xfId="0" applyFont="1" applyBorder="1" applyAlignment="1">
      <alignment horizontal="centerContinuous" vertical="center" wrapText="1"/>
    </xf>
    <xf numFmtId="0" fontId="16" fillId="0" borderId="16" xfId="0" applyFont="1" applyBorder="1" applyAlignment="1">
      <alignment horizontal="centerContinuous" vertical="center" wrapText="1"/>
    </xf>
    <xf numFmtId="0" fontId="8" fillId="0" borderId="10" xfId="0" applyFont="1" applyFill="1" applyBorder="1" applyAlignment="1">
      <alignment wrapText="1"/>
    </xf>
    <xf numFmtId="10" fontId="8" fillId="0" borderId="10" xfId="59" applyNumberFormat="1" applyFont="1" applyBorder="1" applyAlignment="1">
      <alignment horizontal="center"/>
    </xf>
    <xf numFmtId="0" fontId="8" fillId="0" borderId="10" xfId="0" applyFont="1" applyBorder="1" applyAlignment="1">
      <alignment horizontal="center"/>
    </xf>
    <xf numFmtId="0" fontId="10" fillId="0" borderId="10" xfId="0" applyFont="1" applyBorder="1" applyAlignment="1">
      <alignment horizontal="center" vertical="center"/>
    </xf>
    <xf numFmtId="166" fontId="17" fillId="43" borderId="10" xfId="0" applyNumberFormat="1" applyFont="1" applyFill="1" applyBorder="1" applyAlignment="1">
      <alignment horizontal="center" vertical="center" wrapText="1"/>
    </xf>
    <xf numFmtId="166" fontId="8" fillId="43" borderId="10" xfId="0" applyNumberFormat="1" applyFont="1" applyFill="1" applyBorder="1" applyAlignment="1">
      <alignment horizontal="center" vertical="center"/>
    </xf>
    <xf numFmtId="0" fontId="10" fillId="0" borderId="10" xfId="0" applyFont="1" applyFill="1" applyBorder="1" applyAlignment="1">
      <alignment wrapText="1"/>
    </xf>
    <xf numFmtId="0" fontId="8" fillId="0" borderId="10" xfId="0" applyFont="1" applyFill="1" applyBorder="1" applyAlignment="1">
      <alignment vertical="center" wrapText="1"/>
    </xf>
    <xf numFmtId="10" fontId="8" fillId="0" borderId="10" xfId="59" applyNumberFormat="1" applyFont="1" applyBorder="1" applyAlignment="1">
      <alignment horizontal="center" vertical="center"/>
    </xf>
    <xf numFmtId="0" fontId="8" fillId="0" borderId="10" xfId="0" applyFont="1" applyBorder="1" applyAlignment="1">
      <alignment horizontal="center" vertical="center"/>
    </xf>
    <xf numFmtId="0" fontId="10" fillId="0" borderId="10" xfId="0" applyFont="1" applyFill="1" applyBorder="1" applyAlignment="1">
      <alignment vertical="center" wrapText="1"/>
    </xf>
    <xf numFmtId="2" fontId="8" fillId="43" borderId="10" xfId="0" applyNumberFormat="1" applyFont="1" applyFill="1" applyBorder="1" applyAlignment="1">
      <alignment horizontal="center"/>
    </xf>
    <xf numFmtId="2" fontId="8" fillId="0" borderId="10" xfId="0" applyNumberFormat="1" applyFont="1" applyFill="1" applyBorder="1" applyAlignment="1">
      <alignment horizontal="center"/>
    </xf>
    <xf numFmtId="1" fontId="8" fillId="0" borderId="10" xfId="42" applyNumberFormat="1" applyFont="1" applyFill="1" applyBorder="1" applyAlignment="1">
      <alignment horizontal="center" vertical="center"/>
    </xf>
    <xf numFmtId="10" fontId="8" fillId="0" borderId="10" xfId="59" applyNumberFormat="1" applyFont="1" applyFill="1" applyBorder="1" applyAlignment="1">
      <alignment horizontal="center"/>
    </xf>
    <xf numFmtId="1" fontId="8" fillId="0" borderId="10" xfId="42" applyNumberFormat="1" applyFont="1" applyFill="1" applyBorder="1" applyAlignment="1">
      <alignment horizontal="center"/>
    </xf>
    <xf numFmtId="2" fontId="8" fillId="43" borderId="10" xfId="0" applyNumberFormat="1" applyFont="1" applyFill="1" applyBorder="1" applyAlignment="1">
      <alignment horizontal="center" wrapText="1"/>
    </xf>
    <xf numFmtId="10" fontId="8" fillId="0" borderId="10" xfId="59" applyNumberFormat="1" applyFont="1" applyFill="1" applyBorder="1" applyAlignment="1">
      <alignment horizontal="center" vertical="center"/>
    </xf>
    <xf numFmtId="2" fontId="8" fillId="0" borderId="10" xfId="59" applyNumberFormat="1" applyFont="1" applyFill="1" applyBorder="1" applyAlignment="1">
      <alignment horizontal="center" vertical="center"/>
    </xf>
    <xf numFmtId="0" fontId="8" fillId="43" borderId="10" xfId="0" applyFont="1" applyFill="1" applyBorder="1" applyAlignment="1">
      <alignment horizontal="center"/>
    </xf>
    <xf numFmtId="0" fontId="8" fillId="47" borderId="10" xfId="0" applyFont="1" applyFill="1" applyBorder="1" applyAlignment="1">
      <alignment horizontal="center"/>
    </xf>
    <xf numFmtId="0" fontId="6" fillId="0" borderId="0" xfId="0" applyFont="1" applyAlignment="1">
      <alignment horizontal="center" vertical="center" wrapText="1"/>
    </xf>
    <xf numFmtId="10" fontId="8" fillId="0" borderId="10" xfId="0" applyNumberFormat="1" applyFont="1" applyBorder="1" applyAlignment="1">
      <alignment horizontal="center"/>
    </xf>
    <xf numFmtId="2" fontId="8" fillId="34" borderId="10" xfId="0" applyNumberFormat="1" applyFont="1" applyFill="1" applyBorder="1" applyAlignment="1">
      <alignment horizontal="center"/>
    </xf>
    <xf numFmtId="2" fontId="8" fillId="0" borderId="10" xfId="0" applyNumberFormat="1" applyFont="1" applyBorder="1" applyAlignment="1">
      <alignment horizontal="center"/>
    </xf>
    <xf numFmtId="2" fontId="15" fillId="42" borderId="10" xfId="0" applyNumberFormat="1" applyFont="1" applyFill="1" applyBorder="1" applyAlignment="1">
      <alignment horizontal="center"/>
    </xf>
    <xf numFmtId="10" fontId="8" fillId="0" borderId="10" xfId="0" applyNumberFormat="1" applyFont="1" applyBorder="1" applyAlignment="1">
      <alignment horizontal="center" vertical="center" wrapText="1"/>
    </xf>
    <xf numFmtId="2" fontId="8" fillId="37" borderId="10" xfId="0" applyNumberFormat="1" applyFont="1" applyFill="1" applyBorder="1" applyAlignment="1">
      <alignment horizontal="center"/>
    </xf>
    <xf numFmtId="2" fontId="4" fillId="38" borderId="10" xfId="0" applyNumberFormat="1" applyFont="1" applyFill="1" applyBorder="1" applyAlignment="1">
      <alignment horizontal="center"/>
    </xf>
    <xf numFmtId="0" fontId="8" fillId="0" borderId="10" xfId="0" applyFont="1" applyBorder="1" applyAlignment="1">
      <alignment horizontal="center" vertical="center" wrapText="1"/>
    </xf>
    <xf numFmtId="2" fontId="6" fillId="36" borderId="10" xfId="0" applyNumberFormat="1" applyFont="1" applyFill="1" applyBorder="1" applyAlignment="1">
      <alignment horizontal="center"/>
    </xf>
    <xf numFmtId="2" fontId="4" fillId="34" borderId="10" xfId="0" applyNumberFormat="1" applyFont="1" applyFill="1" applyBorder="1" applyAlignment="1">
      <alignment horizontal="center"/>
    </xf>
    <xf numFmtId="2" fontId="8" fillId="35" borderId="10" xfId="0" applyNumberFormat="1" applyFont="1" applyFill="1" applyBorder="1" applyAlignment="1">
      <alignment horizontal="center"/>
    </xf>
    <xf numFmtId="2" fontId="15" fillId="41" borderId="10" xfId="0" applyNumberFormat="1" applyFont="1" applyFill="1" applyBorder="1" applyAlignment="1">
      <alignment horizontal="center"/>
    </xf>
    <xf numFmtId="10" fontId="8" fillId="0" borderId="10" xfId="0" applyNumberFormat="1" applyFont="1" applyBorder="1" applyAlignment="1">
      <alignment horizontal="center" vertical="center"/>
    </xf>
    <xf numFmtId="2" fontId="8" fillId="46" borderId="10" xfId="0" applyNumberFormat="1" applyFont="1" applyFill="1" applyBorder="1" applyAlignment="1">
      <alignment horizontal="center" vertical="center"/>
    </xf>
    <xf numFmtId="2" fontId="2" fillId="0" borderId="10" xfId="0" applyNumberFormat="1" applyFont="1" applyFill="1" applyBorder="1" applyAlignment="1">
      <alignment horizontal="center" wrapText="1"/>
    </xf>
    <xf numFmtId="0" fontId="8" fillId="0" borderId="10" xfId="0" applyFont="1" applyBorder="1" applyAlignment="1">
      <alignment horizontal="center"/>
    </xf>
    <xf numFmtId="2" fontId="15" fillId="40" borderId="10" xfId="0" applyNumberFormat="1" applyFont="1" applyFill="1" applyBorder="1" applyAlignment="1">
      <alignment horizontal="center"/>
    </xf>
    <xf numFmtId="164" fontId="8" fillId="0" borderId="10" xfId="0" applyNumberFormat="1" applyFont="1" applyBorder="1" applyAlignment="1">
      <alignment horizontal="center"/>
    </xf>
    <xf numFmtId="2" fontId="8" fillId="48" borderId="10" xfId="0" applyNumberFormat="1" applyFont="1" applyFill="1" applyBorder="1" applyAlignment="1">
      <alignment horizontal="center"/>
    </xf>
    <xf numFmtId="2" fontId="10" fillId="48" borderId="10" xfId="0" applyNumberFormat="1" applyFont="1" applyFill="1" applyBorder="1" applyAlignment="1">
      <alignment horizontal="center"/>
    </xf>
    <xf numFmtId="2" fontId="15" fillId="45" borderId="10" xfId="0" applyNumberFormat="1" applyFont="1" applyFill="1" applyBorder="1" applyAlignment="1">
      <alignment horizontal="center"/>
    </xf>
    <xf numFmtId="2" fontId="14" fillId="45" borderId="10" xfId="0" applyNumberFormat="1" applyFont="1" applyFill="1" applyBorder="1" applyAlignment="1">
      <alignment horizontal="center" vertical="center" wrapText="1"/>
    </xf>
    <xf numFmtId="2" fontId="8" fillId="33" borderId="10" xfId="0" applyNumberFormat="1" applyFont="1" applyFill="1" applyBorder="1" applyAlignment="1">
      <alignment horizontal="center"/>
    </xf>
    <xf numFmtId="2" fontId="15" fillId="39" borderId="10" xfId="0" applyNumberFormat="1" applyFont="1" applyFill="1" applyBorder="1" applyAlignment="1">
      <alignment horizontal="center"/>
    </xf>
    <xf numFmtId="10" fontId="8" fillId="0" borderId="10" xfId="0" applyNumberFormat="1" applyFont="1" applyBorder="1" applyAlignment="1">
      <alignment horizontal="center" wrapText="1"/>
    </xf>
    <xf numFmtId="2" fontId="8" fillId="43" borderId="10" xfId="0" applyNumberFormat="1" applyFont="1" applyFill="1" applyBorder="1" applyAlignment="1">
      <alignment horizontal="center" wrapText="1"/>
    </xf>
    <xf numFmtId="0" fontId="8" fillId="0" borderId="10" xfId="0" applyFont="1" applyBorder="1" applyAlignment="1">
      <alignment horizontal="center" wrapText="1"/>
    </xf>
    <xf numFmtId="2" fontId="8" fillId="44" borderId="10" xfId="0" applyNumberFormat="1" applyFont="1" applyFill="1" applyBorder="1" applyAlignment="1">
      <alignment horizontal="center" wrapText="1"/>
    </xf>
    <xf numFmtId="2" fontId="2" fillId="44" borderId="10" xfId="0" applyNumberFormat="1" applyFont="1" applyFill="1" applyBorder="1" applyAlignment="1">
      <alignment horizontal="center" wrapText="1"/>
    </xf>
    <xf numFmtId="2" fontId="8" fillId="0" borderId="10" xfId="0" applyNumberFormat="1" applyFont="1" applyFill="1" applyBorder="1" applyAlignment="1">
      <alignment horizontal="center" wrapText="1"/>
    </xf>
    <xf numFmtId="2" fontId="8" fillId="0" borderId="10" xfId="0" applyNumberFormat="1" applyFont="1" applyFill="1" applyBorder="1" applyAlignment="1">
      <alignment horizontal="center"/>
    </xf>
    <xf numFmtId="2" fontId="8" fillId="0" borderId="10" xfId="0" applyNumberFormat="1" applyFont="1" applyFill="1" applyBorder="1" applyAlignment="1">
      <alignment horizontal="center" vertical="center"/>
    </xf>
    <xf numFmtId="2" fontId="10" fillId="0" borderId="10" xfId="0" applyNumberFormat="1" applyFont="1" applyFill="1" applyBorder="1" applyAlignment="1">
      <alignment horizontal="center"/>
    </xf>
    <xf numFmtId="2" fontId="10" fillId="43" borderId="10" xfId="0" applyNumberFormat="1" applyFont="1" applyFill="1" applyBorder="1" applyAlignment="1">
      <alignment horizontal="center"/>
    </xf>
    <xf numFmtId="2" fontId="10" fillId="0" borderId="10" xfId="0" applyNumberFormat="1" applyFont="1" applyFill="1" applyBorder="1" applyAlignment="1">
      <alignment horizontal="center" wrapText="1"/>
    </xf>
    <xf numFmtId="2" fontId="13" fillId="0" borderId="17" xfId="0" applyNumberFormat="1" applyFont="1" applyFill="1" applyBorder="1" applyAlignment="1">
      <alignment horizontal="center" wrapText="1"/>
    </xf>
    <xf numFmtId="0" fontId="13" fillId="0" borderId="17" xfId="0" applyFont="1" applyFill="1" applyBorder="1" applyAlignment="1">
      <alignment horizontal="center" wrapText="1"/>
    </xf>
    <xf numFmtId="0" fontId="13" fillId="0" borderId="17" xfId="0" applyFont="1" applyFill="1" applyBorder="1" applyAlignment="1">
      <alignment horizontal="center" wrapText="1"/>
    </xf>
    <xf numFmtId="2" fontId="13" fillId="0" borderId="18" xfId="0" applyNumberFormat="1" applyFont="1" applyFill="1" applyBorder="1" applyAlignment="1">
      <alignment horizontal="center" wrapText="1"/>
    </xf>
    <xf numFmtId="0" fontId="16" fillId="0" borderId="19" xfId="0" applyFont="1" applyBorder="1" applyAlignment="1">
      <alignment vertical="center"/>
    </xf>
    <xf numFmtId="0" fontId="16" fillId="0" borderId="20" xfId="0" applyFont="1" applyBorder="1" applyAlignment="1">
      <alignment vertical="center"/>
    </xf>
    <xf numFmtId="10" fontId="22" fillId="0" borderId="10" xfId="0" applyNumberFormat="1" applyFont="1" applyBorder="1" applyAlignment="1">
      <alignment horizontal="center" vertical="center" wrapText="1"/>
    </xf>
    <xf numFmtId="0" fontId="23" fillId="0" borderId="10" xfId="0"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6" fillId="43" borderId="10" xfId="0" applyNumberFormat="1" applyFont="1" applyFill="1" applyBorder="1" applyAlignment="1">
      <alignment horizontal="center" vertical="center"/>
    </xf>
    <xf numFmtId="2" fontId="6" fillId="43" borderId="12" xfId="0" applyNumberFormat="1" applyFont="1" applyFill="1" applyBorder="1" applyAlignment="1">
      <alignment horizontal="center" vertical="center"/>
    </xf>
    <xf numFmtId="2" fontId="6" fillId="43" borderId="11" xfId="0" applyNumberFormat="1" applyFont="1" applyFill="1" applyBorder="1" applyAlignment="1">
      <alignment horizontal="center" vertical="center"/>
    </xf>
    <xf numFmtId="2" fontId="6" fillId="43" borderId="14" xfId="0" applyNumberFormat="1" applyFont="1" applyFill="1" applyBorder="1" applyAlignment="1">
      <alignment horizontal="center" vertical="center"/>
    </xf>
    <xf numFmtId="2" fontId="4" fillId="48" borderId="11" xfId="0" applyNumberFormat="1" applyFont="1" applyFill="1" applyBorder="1" applyAlignment="1">
      <alignment horizontal="center" vertical="center" wrapText="1"/>
    </xf>
    <xf numFmtId="2" fontId="6" fillId="48" borderId="0" xfId="0" applyNumberFormat="1" applyFont="1" applyFill="1" applyAlignment="1">
      <alignment horizontal="center" vertical="center" wrapText="1"/>
    </xf>
    <xf numFmtId="2" fontId="6" fillId="48" borderId="21" xfId="0" applyNumberFormat="1" applyFont="1" applyFill="1" applyBorder="1" applyAlignment="1">
      <alignment horizontal="center" vertical="center" wrapText="1"/>
    </xf>
    <xf numFmtId="2" fontId="6" fillId="48" borderId="10" xfId="0" applyNumberFormat="1" applyFont="1" applyFill="1" applyBorder="1" applyAlignment="1">
      <alignment horizontal="center" vertical="center" wrapText="1"/>
    </xf>
    <xf numFmtId="1" fontId="6" fillId="0" borderId="10" xfId="42" applyNumberFormat="1" applyFont="1" applyFill="1" applyBorder="1" applyAlignment="1">
      <alignment horizontal="center" vertical="center" wrapText="1"/>
    </xf>
    <xf numFmtId="168" fontId="6" fillId="43" borderId="10" xfId="42" applyNumberFormat="1" applyFont="1" applyFill="1" applyBorder="1" applyAlignment="1">
      <alignment horizontal="center" vertical="center" wrapText="1"/>
    </xf>
    <xf numFmtId="10" fontId="6" fillId="0" borderId="10" xfId="59" applyNumberFormat="1" applyFont="1" applyFill="1" applyBorder="1" applyAlignment="1">
      <alignment horizontal="center" vertical="center" wrapText="1"/>
    </xf>
    <xf numFmtId="2" fontId="6" fillId="0" borderId="10" xfId="59" applyNumberFormat="1" applyFont="1" applyFill="1" applyBorder="1" applyAlignment="1">
      <alignment horizontal="center" vertical="center" wrapText="1"/>
    </xf>
    <xf numFmtId="2" fontId="6" fillId="43" borderId="10" xfId="0" applyNumberFormat="1" applyFont="1" applyFill="1" applyBorder="1" applyAlignment="1">
      <alignment horizontal="center" vertical="center" wrapText="1"/>
    </xf>
    <xf numFmtId="0" fontId="6" fillId="43" borderId="10" xfId="0" applyFont="1" applyFill="1" applyBorder="1" applyAlignment="1">
      <alignment horizontal="center" vertical="center" wrapText="1"/>
    </xf>
    <xf numFmtId="0" fontId="6" fillId="47" borderId="10" xfId="0" applyFont="1" applyFill="1" applyBorder="1" applyAlignment="1">
      <alignment horizontal="center" vertical="center" wrapText="1"/>
    </xf>
    <xf numFmtId="0" fontId="6" fillId="0" borderId="0" xfId="0" applyFont="1" applyAlignment="1">
      <alignment horizontal="center" vertical="center"/>
    </xf>
    <xf numFmtId="0" fontId="6" fillId="0" borderId="10" xfId="0" applyFont="1" applyBorder="1" applyAlignment="1">
      <alignment horizontal="center" vertical="center"/>
    </xf>
    <xf numFmtId="0" fontId="6" fillId="43" borderId="10" xfId="0" applyFont="1" applyFill="1" applyBorder="1" applyAlignment="1">
      <alignment horizontal="center" vertical="center"/>
    </xf>
    <xf numFmtId="2" fontId="6" fillId="0" borderId="10" xfId="0" applyNumberFormat="1" applyFont="1" applyFill="1" applyBorder="1" applyAlignment="1">
      <alignment horizontal="center" vertical="center"/>
    </xf>
    <xf numFmtId="10" fontId="6" fillId="0" borderId="10" xfId="59" applyNumberFormat="1" applyFont="1" applyFill="1" applyBorder="1" applyAlignment="1">
      <alignment horizontal="center" vertical="center"/>
    </xf>
    <xf numFmtId="0" fontId="6" fillId="47" borderId="10" xfId="0" applyFont="1" applyFill="1" applyBorder="1" applyAlignment="1">
      <alignment horizontal="center" vertical="center"/>
    </xf>
    <xf numFmtId="0" fontId="10" fillId="0" borderId="0" xfId="0" applyFont="1" applyAlignment="1">
      <alignment wrapText="1"/>
    </xf>
    <xf numFmtId="0" fontId="8" fillId="0" borderId="21" xfId="0" applyFont="1" applyFill="1" applyBorder="1" applyAlignment="1">
      <alignment wrapText="1"/>
    </xf>
    <xf numFmtId="43" fontId="1" fillId="0" borderId="0" xfId="42" applyFont="1" applyAlignment="1">
      <alignment horizontal="center" vertical="center" wrapText="1"/>
    </xf>
    <xf numFmtId="2" fontId="1" fillId="0" borderId="0" xfId="42" applyNumberFormat="1" applyFont="1" applyAlignment="1">
      <alignment horizontal="center" vertical="center" wrapText="1"/>
    </xf>
    <xf numFmtId="2" fontId="6" fillId="49" borderId="1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2" xfId="0" applyFont="1" applyBorder="1" applyAlignment="1">
      <alignment horizontal="center"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0" xfId="0" applyFont="1" applyBorder="1" applyAlignment="1">
      <alignment horizontal="left" vertical="center" wrapText="1"/>
    </xf>
    <xf numFmtId="0" fontId="9"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10" fontId="8" fillId="0" borderId="15" xfId="0" applyNumberFormat="1" applyFont="1" applyBorder="1" applyAlignment="1">
      <alignment horizontal="center" vertical="center" wrapText="1"/>
    </xf>
    <xf numFmtId="2" fontId="8" fillId="0" borderId="15" xfId="0" applyNumberFormat="1" applyFont="1" applyBorder="1" applyAlignment="1">
      <alignment horizontal="center" vertical="center" wrapText="1"/>
    </xf>
    <xf numFmtId="2" fontId="2" fillId="0" borderId="0" xfId="0" applyNumberFormat="1" applyFont="1" applyAlignment="1">
      <alignment horizontal="center" vertical="center" wrapText="1"/>
    </xf>
    <xf numFmtId="0" fontId="8" fillId="0" borderId="15" xfId="0" applyNumberFormat="1" applyFont="1" applyBorder="1" applyAlignment="1">
      <alignment horizontal="center" vertical="center" wrapText="1"/>
    </xf>
    <xf numFmtId="0" fontId="2" fillId="0" borderId="0" xfId="0" applyNumberFormat="1"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7"/>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13.8515625" style="67" bestFit="1" customWidth="1"/>
    <col min="2" max="2" width="10.00390625" style="79" bestFit="1" customWidth="1"/>
    <col min="3" max="5" width="10.28125" style="71" customWidth="1"/>
    <col min="6" max="6" width="10.140625" style="72" bestFit="1" customWidth="1"/>
    <col min="7" max="7" width="9.8515625" style="73" bestFit="1" customWidth="1"/>
    <col min="8" max="8" width="9.421875" style="74" bestFit="1" customWidth="1"/>
    <col min="9" max="9" width="10.28125" style="75" customWidth="1"/>
    <col min="10" max="10" width="9.7109375" style="74" bestFit="1" customWidth="1"/>
    <col min="11" max="11" width="10.00390625" style="74" bestFit="1" customWidth="1"/>
    <col min="12" max="12" width="14.7109375" style="70" bestFit="1" customWidth="1"/>
    <col min="13" max="13" width="10.421875" style="70" bestFit="1" customWidth="1"/>
    <col min="14" max="14" width="11.421875" style="69" customWidth="1"/>
    <col min="15" max="16384" width="9.140625" style="69" customWidth="1"/>
  </cols>
  <sheetData>
    <row r="1" spans="1:13" s="80" customFormat="1" ht="89.25">
      <c r="A1" s="65" t="s">
        <v>178</v>
      </c>
      <c r="B1" s="66" t="s">
        <v>17</v>
      </c>
      <c r="C1" s="66" t="s">
        <v>38</v>
      </c>
      <c r="D1" s="66" t="s">
        <v>66</v>
      </c>
      <c r="E1" s="66" t="s">
        <v>85</v>
      </c>
      <c r="F1" s="66" t="s">
        <v>116</v>
      </c>
      <c r="G1" s="66" t="s">
        <v>115</v>
      </c>
      <c r="H1" s="66" t="s">
        <v>126</v>
      </c>
      <c r="I1" s="66" t="s">
        <v>139</v>
      </c>
      <c r="J1" s="66" t="s">
        <v>153</v>
      </c>
      <c r="K1" s="66" t="s">
        <v>176</v>
      </c>
      <c r="L1" s="208" t="s">
        <v>179</v>
      </c>
      <c r="M1" s="209" t="s">
        <v>180</v>
      </c>
    </row>
    <row r="2" spans="1:13" s="80" customFormat="1" ht="51.75" thickBot="1">
      <c r="A2" s="76" t="s">
        <v>6</v>
      </c>
      <c r="B2" s="68" t="s">
        <v>18</v>
      </c>
      <c r="C2" s="68" t="s">
        <v>40</v>
      </c>
      <c r="D2" s="68" t="s">
        <v>65</v>
      </c>
      <c r="E2" s="68" t="s">
        <v>84</v>
      </c>
      <c r="F2" s="68" t="s">
        <v>117</v>
      </c>
      <c r="G2" s="68" t="s">
        <v>154</v>
      </c>
      <c r="H2" s="68" t="s">
        <v>127</v>
      </c>
      <c r="I2" s="77" t="s">
        <v>140</v>
      </c>
      <c r="J2" s="78" t="s">
        <v>157</v>
      </c>
      <c r="K2" s="78" t="s">
        <v>169</v>
      </c>
      <c r="L2" s="210" t="s">
        <v>181</v>
      </c>
      <c r="M2" s="211" t="s">
        <v>182</v>
      </c>
    </row>
    <row r="3" spans="1:13" s="80" customFormat="1" ht="89.25">
      <c r="A3" s="76" t="s">
        <v>234</v>
      </c>
      <c r="B3" s="199" t="s">
        <v>235</v>
      </c>
      <c r="C3" s="200" t="s">
        <v>236</v>
      </c>
      <c r="D3" s="201" t="s">
        <v>237</v>
      </c>
      <c r="E3" s="199" t="s">
        <v>238</v>
      </c>
      <c r="F3" s="199" t="s">
        <v>239</v>
      </c>
      <c r="G3" s="199" t="s">
        <v>240</v>
      </c>
      <c r="H3" s="199" t="s">
        <v>241</v>
      </c>
      <c r="I3" s="199" t="s">
        <v>242</v>
      </c>
      <c r="J3" s="200" t="s">
        <v>243</v>
      </c>
      <c r="K3" s="199" t="s">
        <v>244</v>
      </c>
      <c r="L3" s="199" t="s">
        <v>245</v>
      </c>
      <c r="M3" s="202" t="s">
        <v>246</v>
      </c>
    </row>
    <row r="4" spans="1:13" ht="15" customHeight="1">
      <c r="A4" s="142" t="s">
        <v>0</v>
      </c>
      <c r="B4" s="193">
        <v>7.636619</v>
      </c>
      <c r="C4" s="194">
        <v>7.33239</v>
      </c>
      <c r="D4" s="194">
        <v>6.999914</v>
      </c>
      <c r="E4" s="194">
        <v>4.622464</v>
      </c>
      <c r="F4" s="195">
        <v>6.651562</v>
      </c>
      <c r="G4" s="194">
        <v>7.318376</v>
      </c>
      <c r="H4" s="194">
        <v>7.63321</v>
      </c>
      <c r="I4" s="196">
        <v>4.866372</v>
      </c>
      <c r="J4" s="194">
        <v>4.896968</v>
      </c>
      <c r="K4" s="194">
        <v>5.438082</v>
      </c>
      <c r="L4" s="197">
        <v>63.39595</v>
      </c>
      <c r="M4" s="197">
        <v>61.12471</v>
      </c>
    </row>
    <row r="5" spans="1:13" ht="15" customHeight="1">
      <c r="A5" s="142" t="s">
        <v>492</v>
      </c>
      <c r="B5" s="193">
        <v>8.522593</v>
      </c>
      <c r="C5" s="194">
        <v>6.509087</v>
      </c>
      <c r="D5" s="194">
        <v>6.885573</v>
      </c>
      <c r="E5" s="194">
        <v>5.666136</v>
      </c>
      <c r="F5" s="195">
        <v>7.234076</v>
      </c>
      <c r="G5" s="194">
        <v>6.791049</v>
      </c>
      <c r="H5" s="194">
        <v>6.090699</v>
      </c>
      <c r="I5" s="196">
        <v>5.172369</v>
      </c>
      <c r="J5" s="194">
        <v>5.326287</v>
      </c>
      <c r="K5" s="194">
        <v>5.105675</v>
      </c>
      <c r="L5" s="197">
        <v>63.30354</v>
      </c>
      <c r="M5" s="197">
        <v>60.5126</v>
      </c>
    </row>
    <row r="6" spans="1:13" ht="15" customHeight="1">
      <c r="A6" s="142" t="s">
        <v>506</v>
      </c>
      <c r="B6" s="193">
        <v>6.310569</v>
      </c>
      <c r="C6" s="194">
        <v>6.61145</v>
      </c>
      <c r="D6" s="194">
        <v>6.35196</v>
      </c>
      <c r="E6" s="194">
        <v>4.654975</v>
      </c>
      <c r="F6" s="195">
        <v>6.603232</v>
      </c>
      <c r="G6" s="194">
        <v>6.910637</v>
      </c>
      <c r="H6" s="194">
        <v>4.885935</v>
      </c>
      <c r="I6" s="196">
        <v>2.8451</v>
      </c>
      <c r="J6" s="194">
        <v>3.787709</v>
      </c>
      <c r="K6" s="194">
        <v>2.760199</v>
      </c>
      <c r="L6" s="197">
        <v>51.72177</v>
      </c>
      <c r="M6" s="197">
        <v>47.43917</v>
      </c>
    </row>
    <row r="7" spans="1:13" ht="15" customHeight="1">
      <c r="A7" s="142" t="s">
        <v>505</v>
      </c>
      <c r="B7" s="193">
        <v>8.155704</v>
      </c>
      <c r="C7" s="194">
        <v>5.975231</v>
      </c>
      <c r="D7" s="194">
        <v>4.32765</v>
      </c>
      <c r="E7" s="194">
        <v>4.524037</v>
      </c>
      <c r="F7" s="195">
        <v>5.700784</v>
      </c>
      <c r="G7" s="194">
        <v>6.735076</v>
      </c>
      <c r="H7" s="194">
        <v>2.3226</v>
      </c>
      <c r="I7" s="196">
        <v>1.702354</v>
      </c>
      <c r="J7" s="194">
        <v>4.285492</v>
      </c>
      <c r="K7" s="194">
        <v>3.011664</v>
      </c>
      <c r="L7" s="197">
        <v>46.74059</v>
      </c>
      <c r="M7" s="197">
        <v>39.77624</v>
      </c>
    </row>
    <row r="8" spans="1:13" ht="15" customHeight="1">
      <c r="A8" s="142" t="s">
        <v>485</v>
      </c>
      <c r="B8" s="193">
        <v>7.018061</v>
      </c>
      <c r="C8" s="194">
        <v>7.473702</v>
      </c>
      <c r="D8" s="194">
        <v>4.446116</v>
      </c>
      <c r="E8" s="194">
        <v>4.606586</v>
      </c>
      <c r="F8" s="195">
        <v>6.463644</v>
      </c>
      <c r="G8" s="194">
        <v>5.987033</v>
      </c>
      <c r="H8" s="194">
        <v>3.351117</v>
      </c>
      <c r="I8" s="196">
        <v>1.397226</v>
      </c>
      <c r="J8" s="194">
        <v>3.365046</v>
      </c>
      <c r="K8" s="194">
        <v>4.001371</v>
      </c>
      <c r="L8" s="197">
        <v>48.1099</v>
      </c>
      <c r="M8" s="197">
        <v>40.91843</v>
      </c>
    </row>
    <row r="9" spans="1:13" ht="15" customHeight="1">
      <c r="A9" s="142" t="s">
        <v>493</v>
      </c>
      <c r="B9" s="193">
        <v>8.688692</v>
      </c>
      <c r="C9" s="194">
        <v>7.384983</v>
      </c>
      <c r="D9" s="194">
        <v>6.412361</v>
      </c>
      <c r="E9" s="194">
        <v>5.619703</v>
      </c>
      <c r="F9" s="195">
        <v>7.195113</v>
      </c>
      <c r="G9" s="194">
        <v>7.552743</v>
      </c>
      <c r="H9" s="194">
        <v>6.596838</v>
      </c>
      <c r="I9" s="196">
        <v>3.669253</v>
      </c>
      <c r="J9" s="194">
        <v>5.54667</v>
      </c>
      <c r="K9" s="194">
        <v>5.204395</v>
      </c>
      <c r="L9" s="197">
        <v>63.87075</v>
      </c>
      <c r="M9" s="197">
        <v>59.57255</v>
      </c>
    </row>
    <row r="10" spans="1:13" ht="15" customHeight="1">
      <c r="A10" s="142" t="s">
        <v>481</v>
      </c>
      <c r="B10" s="193">
        <v>7.966875</v>
      </c>
      <c r="C10" s="194">
        <v>7.375817</v>
      </c>
      <c r="D10" s="194">
        <v>6.781169</v>
      </c>
      <c r="E10" s="194">
        <v>6.404964</v>
      </c>
      <c r="F10" s="195">
        <v>7.361198</v>
      </c>
      <c r="G10" s="194">
        <v>6.75284</v>
      </c>
      <c r="H10" s="194">
        <v>6.920369</v>
      </c>
      <c r="I10" s="196">
        <v>3.795508</v>
      </c>
      <c r="J10" s="194">
        <v>6.044559</v>
      </c>
      <c r="K10" s="194">
        <v>5.971601</v>
      </c>
      <c r="L10" s="197">
        <v>65.3749</v>
      </c>
      <c r="M10" s="197">
        <v>62.41734</v>
      </c>
    </row>
    <row r="11" spans="1:13" ht="15" customHeight="1">
      <c r="A11" s="142" t="s">
        <v>475</v>
      </c>
      <c r="B11" s="193">
        <v>9.028093</v>
      </c>
      <c r="C11" s="194">
        <v>7.207581</v>
      </c>
      <c r="D11" s="194">
        <v>7.179752</v>
      </c>
      <c r="E11" s="194">
        <v>5.618401</v>
      </c>
      <c r="F11" s="195">
        <v>7.022062</v>
      </c>
      <c r="G11" s="194">
        <v>8.213102</v>
      </c>
      <c r="H11" s="194">
        <v>7.107808</v>
      </c>
      <c r="I11" s="196">
        <v>4.529208</v>
      </c>
      <c r="J11" s="194">
        <v>5.138843</v>
      </c>
      <c r="K11" s="194">
        <v>3.38681</v>
      </c>
      <c r="L11" s="197">
        <v>64.43166</v>
      </c>
      <c r="M11" s="197">
        <v>60.67405</v>
      </c>
    </row>
    <row r="12" spans="1:13" ht="15" customHeight="1">
      <c r="A12" s="142" t="s">
        <v>494</v>
      </c>
      <c r="B12" s="193">
        <v>8.496481</v>
      </c>
      <c r="C12" s="194">
        <v>7.743397</v>
      </c>
      <c r="D12" s="194">
        <v>7.718628</v>
      </c>
      <c r="E12" s="194">
        <v>6.24606</v>
      </c>
      <c r="F12" s="195">
        <v>6.984611</v>
      </c>
      <c r="G12" s="194">
        <v>8.078054</v>
      </c>
      <c r="H12" s="194">
        <v>8.451781</v>
      </c>
      <c r="I12" s="196">
        <v>6.14389</v>
      </c>
      <c r="J12" s="194">
        <v>6.764855</v>
      </c>
      <c r="K12" s="194">
        <v>6.241135</v>
      </c>
      <c r="L12" s="197">
        <v>72.8689</v>
      </c>
      <c r="M12" s="197">
        <v>71.7572</v>
      </c>
    </row>
    <row r="13" spans="1:13" ht="15" customHeight="1">
      <c r="A13" s="142" t="s">
        <v>487</v>
      </c>
      <c r="B13" s="193">
        <v>7.213855</v>
      </c>
      <c r="C13" s="194">
        <v>7.538524</v>
      </c>
      <c r="D13" s="194">
        <v>5.986886</v>
      </c>
      <c r="E13" s="194">
        <v>6.524651</v>
      </c>
      <c r="F13" s="195">
        <v>6.323334</v>
      </c>
      <c r="G13" s="194">
        <v>7.310838</v>
      </c>
      <c r="H13" s="194">
        <v>5.219159</v>
      </c>
      <c r="I13" s="196">
        <v>2.566119</v>
      </c>
      <c r="J13" s="194">
        <v>3.856084</v>
      </c>
      <c r="K13" s="194">
        <v>6.546616</v>
      </c>
      <c r="L13" s="197">
        <v>59.08607</v>
      </c>
      <c r="M13" s="197">
        <v>53.70691</v>
      </c>
    </row>
    <row r="14" spans="1:13" ht="15" customHeight="1">
      <c r="A14" s="142" t="s">
        <v>495</v>
      </c>
      <c r="B14" s="193">
        <v>7.782929</v>
      </c>
      <c r="C14" s="194">
        <v>7.194232</v>
      </c>
      <c r="D14" s="194">
        <v>7.673329</v>
      </c>
      <c r="E14" s="194">
        <v>5.229215</v>
      </c>
      <c r="F14" s="195">
        <v>6.349823</v>
      </c>
      <c r="G14" s="194">
        <v>7.387439</v>
      </c>
      <c r="H14" s="194">
        <v>6.270802</v>
      </c>
      <c r="I14" s="196">
        <v>3.654595</v>
      </c>
      <c r="J14" s="194">
        <v>4.774579</v>
      </c>
      <c r="K14" s="194">
        <v>5.602555</v>
      </c>
      <c r="L14" s="197">
        <v>61.9195</v>
      </c>
      <c r="M14" s="197">
        <v>58.74894</v>
      </c>
    </row>
    <row r="15" spans="1:13" ht="15" customHeight="1">
      <c r="A15" s="142" t="s">
        <v>486</v>
      </c>
      <c r="B15" s="193">
        <v>8.40486</v>
      </c>
      <c r="C15" s="194">
        <v>7.121299</v>
      </c>
      <c r="D15" s="194">
        <v>7.070443</v>
      </c>
      <c r="E15" s="194">
        <v>4.765414</v>
      </c>
      <c r="F15" s="195">
        <v>6.632692</v>
      </c>
      <c r="G15" s="194">
        <v>7.312125</v>
      </c>
      <c r="H15" s="194">
        <v>6.284637</v>
      </c>
      <c r="I15" s="196">
        <v>4.600165</v>
      </c>
      <c r="J15" s="194">
        <v>5.736448</v>
      </c>
      <c r="K15" s="194">
        <v>3.60001</v>
      </c>
      <c r="L15" s="197">
        <v>61.5281</v>
      </c>
      <c r="M15" s="197">
        <v>58.63845</v>
      </c>
    </row>
    <row r="16" spans="1:13" ht="15" customHeight="1">
      <c r="A16" s="142" t="s">
        <v>465</v>
      </c>
      <c r="B16" s="193">
        <v>8.545868</v>
      </c>
      <c r="C16" s="194">
        <v>6.917534</v>
      </c>
      <c r="D16" s="194">
        <v>6.411755</v>
      </c>
      <c r="E16" s="194">
        <v>5.717386</v>
      </c>
      <c r="F16" s="195">
        <v>6.146017</v>
      </c>
      <c r="G16" s="194">
        <v>7.019831</v>
      </c>
      <c r="H16" s="194">
        <v>4.556808</v>
      </c>
      <c r="I16" s="196">
        <v>4.050354</v>
      </c>
      <c r="J16" s="194">
        <v>5.787769</v>
      </c>
      <c r="K16" s="194">
        <v>5.077973</v>
      </c>
      <c r="L16" s="197">
        <v>60.23129</v>
      </c>
      <c r="M16" s="197">
        <v>56.32001</v>
      </c>
    </row>
    <row r="17" spans="1:13" ht="15" customHeight="1">
      <c r="A17" s="142" t="s">
        <v>507</v>
      </c>
      <c r="B17" s="193">
        <v>8.11276</v>
      </c>
      <c r="C17" s="194">
        <v>6.219039</v>
      </c>
      <c r="D17" s="194">
        <v>4.67498</v>
      </c>
      <c r="E17" s="194">
        <v>4.347318</v>
      </c>
      <c r="F17" s="195">
        <v>6.524517</v>
      </c>
      <c r="G17" s="194">
        <v>7.588879</v>
      </c>
      <c r="H17" s="194">
        <v>3.573637</v>
      </c>
      <c r="I17" s="196">
        <v>1.794671</v>
      </c>
      <c r="J17" s="194">
        <v>3.256464</v>
      </c>
      <c r="K17" s="194">
        <v>2.500358</v>
      </c>
      <c r="L17" s="197">
        <v>48.59262</v>
      </c>
      <c r="M17" s="197">
        <v>41.0199</v>
      </c>
    </row>
    <row r="18" spans="1:13" ht="15" customHeight="1">
      <c r="A18" s="142" t="s">
        <v>464</v>
      </c>
      <c r="B18" s="193">
        <v>9.360684</v>
      </c>
      <c r="C18" s="194">
        <v>5.517659</v>
      </c>
      <c r="D18" s="194">
        <v>7.921862</v>
      </c>
      <c r="E18" s="194">
        <v>5.925377</v>
      </c>
      <c r="F18" s="195">
        <v>6.578235</v>
      </c>
      <c r="G18" s="194">
        <v>7.903843</v>
      </c>
      <c r="H18" s="194">
        <v>7.403862</v>
      </c>
      <c r="I18" s="196">
        <v>6.29818</v>
      </c>
      <c r="J18" s="194">
        <v>8.395172</v>
      </c>
      <c r="K18" s="194">
        <v>6.549731</v>
      </c>
      <c r="L18" s="197">
        <v>71.85461</v>
      </c>
      <c r="M18" s="197">
        <v>72.18393</v>
      </c>
    </row>
    <row r="19" spans="1:13" ht="15" customHeight="1">
      <c r="A19" s="142" t="s">
        <v>508</v>
      </c>
      <c r="B19" s="193">
        <v>7.584027</v>
      </c>
      <c r="C19" s="194">
        <v>6.218514</v>
      </c>
      <c r="D19" s="194">
        <v>6.340755</v>
      </c>
      <c r="E19" s="194">
        <v>4.631595</v>
      </c>
      <c r="F19" s="195">
        <v>6.490695</v>
      </c>
      <c r="G19" s="194">
        <v>7.338834</v>
      </c>
      <c r="H19" s="194">
        <v>6.340889</v>
      </c>
      <c r="I19" s="196">
        <v>3.703104</v>
      </c>
      <c r="J19" s="194">
        <v>4.130715</v>
      </c>
      <c r="K19" s="194">
        <v>4.106414</v>
      </c>
      <c r="L19" s="197">
        <v>56.88554</v>
      </c>
      <c r="M19" s="197">
        <v>53.32724</v>
      </c>
    </row>
    <row r="20" spans="1:13" ht="15" customHeight="1">
      <c r="A20" s="142" t="s">
        <v>509</v>
      </c>
      <c r="B20" s="193">
        <v>7.918176</v>
      </c>
      <c r="C20" s="194">
        <v>6.03293</v>
      </c>
      <c r="D20" s="194">
        <v>2.994571</v>
      </c>
      <c r="E20" s="194">
        <v>3.787439</v>
      </c>
      <c r="F20" s="195">
        <v>7.136471</v>
      </c>
      <c r="G20" s="194">
        <v>6.690257</v>
      </c>
      <c r="H20" s="194">
        <v>5.051708</v>
      </c>
      <c r="I20" s="196">
        <v>1.551706</v>
      </c>
      <c r="J20" s="194">
        <v>3.021822</v>
      </c>
      <c r="K20" s="194">
        <v>4.399363</v>
      </c>
      <c r="L20" s="197">
        <v>48.58444</v>
      </c>
      <c r="M20" s="197">
        <v>41.00543</v>
      </c>
    </row>
    <row r="21" spans="1:13" ht="15" customHeight="1">
      <c r="A21" s="142" t="s">
        <v>510</v>
      </c>
      <c r="B21" s="193">
        <v>9.167185</v>
      </c>
      <c r="C21" s="194">
        <v>6.11489</v>
      </c>
      <c r="D21" s="194">
        <v>4.114143</v>
      </c>
      <c r="E21" s="194">
        <v>2.846362</v>
      </c>
      <c r="F21" s="195">
        <v>6.115553</v>
      </c>
      <c r="G21" s="194">
        <v>6.440505</v>
      </c>
      <c r="H21" s="194">
        <v>2.514514</v>
      </c>
      <c r="I21" s="196">
        <v>1.563979</v>
      </c>
      <c r="J21" s="194">
        <v>1.842525</v>
      </c>
      <c r="K21" s="194">
        <v>4.571887</v>
      </c>
      <c r="L21" s="197">
        <v>45.29154</v>
      </c>
      <c r="M21" s="197">
        <v>36.39006</v>
      </c>
    </row>
    <row r="22" spans="1:13" ht="15" customHeight="1">
      <c r="A22" s="142" t="s">
        <v>496</v>
      </c>
      <c r="B22" s="193">
        <v>8.177109</v>
      </c>
      <c r="C22" s="194">
        <v>6.452979</v>
      </c>
      <c r="D22" s="194">
        <v>6.803126</v>
      </c>
      <c r="E22" s="194">
        <v>6.266599</v>
      </c>
      <c r="F22" s="195">
        <v>7.203128</v>
      </c>
      <c r="G22" s="194">
        <v>7.089272</v>
      </c>
      <c r="H22" s="194">
        <v>5.891737</v>
      </c>
      <c r="I22" s="196">
        <v>4.673447</v>
      </c>
      <c r="J22" s="194">
        <v>6.01866</v>
      </c>
      <c r="K22" s="194">
        <v>3.808586</v>
      </c>
      <c r="L22" s="197">
        <v>62.38464</v>
      </c>
      <c r="M22" s="197">
        <v>59.61688</v>
      </c>
    </row>
    <row r="23" spans="1:13" ht="15" customHeight="1">
      <c r="A23" s="142" t="s">
        <v>478</v>
      </c>
      <c r="B23" s="193">
        <v>7.956125</v>
      </c>
      <c r="C23" s="194">
        <v>8.054104</v>
      </c>
      <c r="D23" s="194">
        <v>7.209916</v>
      </c>
      <c r="E23" s="194">
        <v>5.484719</v>
      </c>
      <c r="F23" s="195">
        <v>7.326402</v>
      </c>
      <c r="G23" s="194">
        <v>7.846153</v>
      </c>
      <c r="H23" s="194">
        <v>7.52395</v>
      </c>
      <c r="I23" s="196">
        <v>4.598118</v>
      </c>
      <c r="J23" s="194">
        <v>6.781533</v>
      </c>
      <c r="K23" s="194">
        <v>6.393593</v>
      </c>
      <c r="L23" s="197">
        <v>69.17461</v>
      </c>
      <c r="M23" s="197">
        <v>66.63998</v>
      </c>
    </row>
    <row r="24" spans="1:13" ht="15" customHeight="1">
      <c r="A24" s="142" t="s">
        <v>2</v>
      </c>
      <c r="B24" s="193">
        <v>8.244946</v>
      </c>
      <c r="C24" s="194">
        <v>6.293274</v>
      </c>
      <c r="D24" s="194">
        <v>5.789773</v>
      </c>
      <c r="E24" s="194">
        <v>4.722766</v>
      </c>
      <c r="F24" s="195">
        <v>6.955116</v>
      </c>
      <c r="G24" s="194">
        <v>7.581465</v>
      </c>
      <c r="H24" s="194">
        <v>5.705349</v>
      </c>
      <c r="I24" s="196">
        <v>2.771291</v>
      </c>
      <c r="J24" s="194">
        <v>2.97792</v>
      </c>
      <c r="K24" s="194">
        <v>6.6973</v>
      </c>
      <c r="L24" s="197">
        <v>57.7392</v>
      </c>
      <c r="M24" s="197">
        <v>51.82397</v>
      </c>
    </row>
    <row r="25" spans="1:13" ht="15" customHeight="1">
      <c r="A25" s="148" t="s">
        <v>521</v>
      </c>
      <c r="B25" s="198">
        <v>8.263569</v>
      </c>
      <c r="C25" s="198">
        <v>6.365543</v>
      </c>
      <c r="D25" s="198">
        <v>5.071795</v>
      </c>
      <c r="E25" s="198">
        <v>4.663471</v>
      </c>
      <c r="F25" s="198">
        <v>6.425823</v>
      </c>
      <c r="G25" s="198">
        <v>8.771446</v>
      </c>
      <c r="H25" s="198">
        <v>5.81673</v>
      </c>
      <c r="I25" s="198">
        <v>2.368502</v>
      </c>
      <c r="J25" s="198">
        <v>2.828366</v>
      </c>
      <c r="K25" s="198">
        <v>4.478188</v>
      </c>
      <c r="L25" s="197">
        <v>55.05343</v>
      </c>
      <c r="M25" s="197">
        <v>48.18294</v>
      </c>
    </row>
    <row r="26" spans="1:13" ht="15" customHeight="1">
      <c r="A26" s="142" t="s">
        <v>497</v>
      </c>
      <c r="B26" s="193">
        <v>8.742324</v>
      </c>
      <c r="C26" s="194">
        <v>6.915654</v>
      </c>
      <c r="D26" s="194">
        <v>7.145742</v>
      </c>
      <c r="E26" s="194">
        <v>4.262825</v>
      </c>
      <c r="F26" s="195">
        <v>6.825182</v>
      </c>
      <c r="G26" s="194">
        <v>7.54344</v>
      </c>
      <c r="H26" s="194">
        <v>6.00289</v>
      </c>
      <c r="I26" s="196">
        <v>3.678559</v>
      </c>
      <c r="J26" s="194">
        <v>4.288857</v>
      </c>
      <c r="K26" s="194">
        <v>4.177701</v>
      </c>
      <c r="L26" s="197">
        <v>59.58318</v>
      </c>
      <c r="M26" s="197">
        <v>55.1279</v>
      </c>
    </row>
    <row r="27" spans="1:13" ht="15" customHeight="1">
      <c r="A27" s="142" t="s">
        <v>462</v>
      </c>
      <c r="B27" s="193">
        <v>8.080345</v>
      </c>
      <c r="C27" s="194">
        <v>4.726562</v>
      </c>
      <c r="D27" s="194">
        <v>6.595189</v>
      </c>
      <c r="E27" s="194">
        <v>5.27157</v>
      </c>
      <c r="F27" s="195">
        <v>6.368819</v>
      </c>
      <c r="G27" s="194">
        <v>7.076017</v>
      </c>
      <c r="H27" s="194">
        <v>4.697239</v>
      </c>
      <c r="I27" s="196">
        <v>5.620376</v>
      </c>
      <c r="J27" s="194">
        <v>4.786877</v>
      </c>
      <c r="K27" s="194">
        <v>2.789419</v>
      </c>
      <c r="L27" s="197">
        <v>56.01241</v>
      </c>
      <c r="M27" s="197">
        <v>53.73638</v>
      </c>
    </row>
    <row r="28" spans="1:13" ht="15" customHeight="1">
      <c r="A28" s="142" t="s">
        <v>498</v>
      </c>
      <c r="B28" s="193">
        <v>7.67605</v>
      </c>
      <c r="C28" s="194">
        <v>6.03446</v>
      </c>
      <c r="D28" s="194">
        <v>4.334323</v>
      </c>
      <c r="E28" s="194">
        <v>4.411044</v>
      </c>
      <c r="F28" s="195">
        <v>6.918185</v>
      </c>
      <c r="G28" s="194">
        <v>7.389615</v>
      </c>
      <c r="H28" s="194">
        <v>5.381617</v>
      </c>
      <c r="I28" s="196">
        <v>3.398161</v>
      </c>
      <c r="J28" s="194">
        <v>2.509272</v>
      </c>
      <c r="K28" s="194">
        <v>3.238387</v>
      </c>
      <c r="L28" s="197">
        <v>51.29111</v>
      </c>
      <c r="M28" s="197">
        <v>45.09365</v>
      </c>
    </row>
    <row r="29" spans="1:13" ht="15" customHeight="1">
      <c r="A29" s="142" t="s">
        <v>468</v>
      </c>
      <c r="B29" s="193">
        <v>8.498344</v>
      </c>
      <c r="C29" s="194">
        <v>6.54831</v>
      </c>
      <c r="D29" s="194">
        <v>6.653248</v>
      </c>
      <c r="E29" s="194">
        <v>4.731975</v>
      </c>
      <c r="F29" s="195">
        <v>5.845104</v>
      </c>
      <c r="G29" s="194">
        <v>7.572569</v>
      </c>
      <c r="H29" s="194">
        <v>5.119097</v>
      </c>
      <c r="I29" s="196">
        <v>2.141058</v>
      </c>
      <c r="J29" s="194">
        <v>3.285891</v>
      </c>
      <c r="K29" s="194">
        <v>2.718286</v>
      </c>
      <c r="L29" s="197">
        <v>53.11388</v>
      </c>
      <c r="M29" s="197">
        <v>47.48137</v>
      </c>
    </row>
    <row r="30" spans="1:13" ht="15" customHeight="1">
      <c r="A30" s="142" t="s">
        <v>499</v>
      </c>
      <c r="B30" s="193">
        <v>7.808303</v>
      </c>
      <c r="C30" s="194">
        <v>6.911634</v>
      </c>
      <c r="D30" s="194">
        <v>6.380731</v>
      </c>
      <c r="E30" s="194">
        <v>6.362983</v>
      </c>
      <c r="F30" s="195">
        <v>7.601762</v>
      </c>
      <c r="G30" s="194">
        <v>7.523991</v>
      </c>
      <c r="H30" s="194">
        <v>5.071304</v>
      </c>
      <c r="I30" s="196">
        <v>3.260989</v>
      </c>
      <c r="J30" s="194">
        <v>3.992099</v>
      </c>
      <c r="K30" s="194">
        <v>4.727082</v>
      </c>
      <c r="L30" s="197">
        <v>59.64088</v>
      </c>
      <c r="M30" s="197">
        <v>54.07059</v>
      </c>
    </row>
    <row r="31" spans="1:13" ht="15" customHeight="1">
      <c r="A31" s="142" t="s">
        <v>463</v>
      </c>
      <c r="B31" s="193">
        <v>7.99936</v>
      </c>
      <c r="C31" s="194">
        <v>5.433842</v>
      </c>
      <c r="D31" s="194">
        <v>6.299886</v>
      </c>
      <c r="E31" s="194">
        <v>5.583263</v>
      </c>
      <c r="F31" s="195">
        <v>5.974586</v>
      </c>
      <c r="G31" s="194">
        <v>7.095906</v>
      </c>
      <c r="H31" s="194">
        <v>4.431917</v>
      </c>
      <c r="I31" s="196">
        <v>2.829395</v>
      </c>
      <c r="J31" s="194">
        <v>3.284751</v>
      </c>
      <c r="K31" s="194">
        <v>3.575866</v>
      </c>
      <c r="L31" s="197">
        <v>52.50877</v>
      </c>
      <c r="M31" s="197">
        <v>47.6799</v>
      </c>
    </row>
    <row r="32" spans="1:13" ht="15" customHeight="1">
      <c r="A32" s="142" t="s">
        <v>491</v>
      </c>
      <c r="B32" s="193">
        <v>8.723436</v>
      </c>
      <c r="C32" s="194">
        <v>7.214248</v>
      </c>
      <c r="D32" s="194">
        <v>6.085236</v>
      </c>
      <c r="E32" s="194">
        <v>5.489772</v>
      </c>
      <c r="F32" s="195">
        <v>6.117153</v>
      </c>
      <c r="G32" s="194">
        <v>6.955026</v>
      </c>
      <c r="H32" s="194">
        <v>6.949494</v>
      </c>
      <c r="I32" s="196">
        <v>3.094547</v>
      </c>
      <c r="J32" s="194">
        <v>4.002859</v>
      </c>
      <c r="K32" s="194">
        <v>5.163966</v>
      </c>
      <c r="L32" s="197">
        <v>59.79574</v>
      </c>
      <c r="M32" s="197">
        <v>55.35687</v>
      </c>
    </row>
    <row r="33" spans="1:13" ht="15" customHeight="1">
      <c r="A33" s="142" t="s">
        <v>511</v>
      </c>
      <c r="B33" s="193">
        <v>7.821584</v>
      </c>
      <c r="C33" s="194">
        <v>6.676678</v>
      </c>
      <c r="D33" s="194">
        <v>4.155153</v>
      </c>
      <c r="E33" s="194">
        <v>5.482679</v>
      </c>
      <c r="F33" s="195">
        <v>6.630301</v>
      </c>
      <c r="G33" s="194">
        <v>7.607958</v>
      </c>
      <c r="H33" s="194">
        <v>5.25497</v>
      </c>
      <c r="I33" s="196">
        <v>3.634623</v>
      </c>
      <c r="J33" s="194">
        <v>3.99162</v>
      </c>
      <c r="K33" s="194">
        <v>2.948409</v>
      </c>
      <c r="L33" s="197">
        <v>54.20398</v>
      </c>
      <c r="M33" s="197">
        <v>48.3539</v>
      </c>
    </row>
    <row r="34" spans="1:13" ht="15" customHeight="1">
      <c r="A34" s="142" t="s">
        <v>500</v>
      </c>
      <c r="B34" s="193">
        <v>7.470328</v>
      </c>
      <c r="C34" s="194">
        <v>7.647122</v>
      </c>
      <c r="D34" s="194">
        <v>6.677773</v>
      </c>
      <c r="E34" s="194">
        <v>5.98175</v>
      </c>
      <c r="F34" s="195">
        <v>8.299017</v>
      </c>
      <c r="G34" s="194">
        <v>7.806596</v>
      </c>
      <c r="H34" s="194">
        <v>6.613311</v>
      </c>
      <c r="I34" s="196">
        <v>3.785092</v>
      </c>
      <c r="J34" s="194">
        <v>3.718778</v>
      </c>
      <c r="K34" s="194">
        <v>4.744622</v>
      </c>
      <c r="L34" s="197">
        <v>62.74439</v>
      </c>
      <c r="M34" s="197">
        <v>57.53033</v>
      </c>
    </row>
    <row r="35" spans="1:13" ht="15" customHeight="1">
      <c r="A35" s="142" t="s">
        <v>477</v>
      </c>
      <c r="B35" s="193">
        <v>8.260759</v>
      </c>
      <c r="C35" s="194">
        <v>5.876958</v>
      </c>
      <c r="D35" s="194">
        <v>6.395481</v>
      </c>
      <c r="E35" s="194">
        <v>5.497983</v>
      </c>
      <c r="F35" s="195">
        <v>6.662603</v>
      </c>
      <c r="G35" s="194">
        <v>7.246952</v>
      </c>
      <c r="H35" s="194">
        <v>4.825509</v>
      </c>
      <c r="I35" s="196">
        <v>3.682996</v>
      </c>
      <c r="J35" s="194">
        <v>4.502083</v>
      </c>
      <c r="K35" s="194">
        <v>3.492612</v>
      </c>
      <c r="L35" s="197">
        <v>56.44394</v>
      </c>
      <c r="M35" s="197">
        <v>52.12334</v>
      </c>
    </row>
    <row r="36" spans="1:13" ht="15" customHeight="1">
      <c r="A36" s="142" t="s">
        <v>482</v>
      </c>
      <c r="B36" s="193">
        <v>8.213398</v>
      </c>
      <c r="C36" s="194">
        <v>6.794583</v>
      </c>
      <c r="D36" s="194">
        <v>5.805447</v>
      </c>
      <c r="E36" s="194">
        <v>6.009089</v>
      </c>
      <c r="F36" s="195">
        <v>6.95172</v>
      </c>
      <c r="G36" s="194">
        <v>6.882599</v>
      </c>
      <c r="H36" s="194">
        <v>5.913385</v>
      </c>
      <c r="I36" s="196">
        <v>2.35763</v>
      </c>
      <c r="J36" s="194">
        <v>2.780755</v>
      </c>
      <c r="K36" s="194">
        <v>6.538375</v>
      </c>
      <c r="L36" s="197">
        <v>58.24698</v>
      </c>
      <c r="M36" s="197">
        <v>52.25444</v>
      </c>
    </row>
    <row r="37" spans="1:13" ht="15" customHeight="1">
      <c r="A37" s="142" t="s">
        <v>3</v>
      </c>
      <c r="B37" s="193">
        <v>7.907686</v>
      </c>
      <c r="C37" s="194">
        <v>6.8288</v>
      </c>
      <c r="D37" s="194">
        <v>5.150161</v>
      </c>
      <c r="E37" s="194">
        <v>3.615631</v>
      </c>
      <c r="F37" s="195">
        <v>6.148019</v>
      </c>
      <c r="G37" s="194">
        <v>7.606087</v>
      </c>
      <c r="H37" s="194">
        <v>3.415426</v>
      </c>
      <c r="I37" s="196">
        <v>2.204606</v>
      </c>
      <c r="J37" s="194">
        <v>2.704268</v>
      </c>
      <c r="K37" s="194">
        <v>3.871226</v>
      </c>
      <c r="L37" s="197">
        <v>49.45191</v>
      </c>
      <c r="M37" s="197">
        <v>41.94384</v>
      </c>
    </row>
    <row r="38" spans="1:13" ht="15" customHeight="1">
      <c r="A38" s="142" t="s">
        <v>512</v>
      </c>
      <c r="B38" s="193">
        <v>8.786006</v>
      </c>
      <c r="C38" s="194">
        <v>6.539552</v>
      </c>
      <c r="D38" s="194">
        <v>3.902166</v>
      </c>
      <c r="E38" s="194">
        <v>3.476569</v>
      </c>
      <c r="F38" s="195">
        <v>6.059491</v>
      </c>
      <c r="G38" s="194">
        <v>7.571692</v>
      </c>
      <c r="H38" s="194">
        <v>5.526034</v>
      </c>
      <c r="I38" s="196">
        <v>1.994087</v>
      </c>
      <c r="J38" s="194">
        <v>2.360887</v>
      </c>
      <c r="K38" s="194">
        <v>5.319625</v>
      </c>
      <c r="L38" s="197">
        <v>51.53611</v>
      </c>
      <c r="M38" s="197">
        <v>43.94933</v>
      </c>
    </row>
    <row r="39" spans="1:13" ht="15" customHeight="1">
      <c r="A39" s="142" t="s">
        <v>513</v>
      </c>
      <c r="B39" s="193">
        <v>7.786691</v>
      </c>
      <c r="C39" s="194">
        <v>6.562885</v>
      </c>
      <c r="D39" s="194">
        <v>5.34896</v>
      </c>
      <c r="E39" s="194">
        <v>4.968543</v>
      </c>
      <c r="F39" s="195">
        <v>7.004051</v>
      </c>
      <c r="G39" s="194">
        <v>7.471447</v>
      </c>
      <c r="H39" s="194">
        <v>4.627553</v>
      </c>
      <c r="I39" s="196">
        <v>2.775099</v>
      </c>
      <c r="J39" s="194">
        <v>3.058801</v>
      </c>
      <c r="K39" s="194">
        <v>5.003225</v>
      </c>
      <c r="L39" s="197">
        <v>54.60725</v>
      </c>
      <c r="M39" s="197">
        <v>48.09993</v>
      </c>
    </row>
    <row r="40" spans="1:13" ht="15" customHeight="1">
      <c r="A40" s="142" t="s">
        <v>514</v>
      </c>
      <c r="B40" s="193">
        <v>8.423862</v>
      </c>
      <c r="C40" s="194">
        <v>5.533677</v>
      </c>
      <c r="D40" s="194">
        <v>5.58204</v>
      </c>
      <c r="E40" s="194">
        <v>4.69325</v>
      </c>
      <c r="F40" s="195">
        <v>6.813833</v>
      </c>
      <c r="G40" s="194">
        <v>7.196728</v>
      </c>
      <c r="H40" s="194">
        <v>2.945201</v>
      </c>
      <c r="I40" s="196">
        <v>2.723051</v>
      </c>
      <c r="J40" s="194">
        <v>4.023685</v>
      </c>
      <c r="K40" s="194">
        <v>4.039556</v>
      </c>
      <c r="L40" s="197">
        <v>51.97488</v>
      </c>
      <c r="M40" s="197">
        <v>45.62782</v>
      </c>
    </row>
    <row r="41" spans="1:13" ht="15" customHeight="1">
      <c r="A41" s="142" t="s">
        <v>515</v>
      </c>
      <c r="B41" s="193">
        <v>8.511477</v>
      </c>
      <c r="C41" s="194">
        <v>7.139297</v>
      </c>
      <c r="D41" s="194">
        <v>7.038587</v>
      </c>
      <c r="E41" s="194">
        <v>3.80239</v>
      </c>
      <c r="F41" s="195">
        <v>6.58993</v>
      </c>
      <c r="G41" s="194">
        <v>8.293312</v>
      </c>
      <c r="H41" s="194">
        <v>7.811719</v>
      </c>
      <c r="I41" s="196">
        <v>5.21121</v>
      </c>
      <c r="J41" s="194">
        <v>4.626947</v>
      </c>
      <c r="K41" s="194">
        <v>5.118644</v>
      </c>
      <c r="L41" s="197">
        <v>64.14352</v>
      </c>
      <c r="M41" s="197">
        <v>61.22074</v>
      </c>
    </row>
    <row r="42" spans="1:13" ht="15" customHeight="1">
      <c r="A42" s="142" t="s">
        <v>1</v>
      </c>
      <c r="B42" s="193">
        <v>8.204272</v>
      </c>
      <c r="C42" s="194">
        <v>7.589134</v>
      </c>
      <c r="D42" s="194">
        <v>7.221518</v>
      </c>
      <c r="E42" s="194">
        <v>6.018683</v>
      </c>
      <c r="F42" s="195">
        <v>7.023596</v>
      </c>
      <c r="G42" s="194">
        <v>7.894251</v>
      </c>
      <c r="H42" s="194">
        <v>6.946335</v>
      </c>
      <c r="I42" s="196">
        <v>4.080069</v>
      </c>
      <c r="J42" s="194">
        <v>5.91634</v>
      </c>
      <c r="K42" s="194">
        <v>6.370928</v>
      </c>
      <c r="L42" s="197">
        <v>67.26513</v>
      </c>
      <c r="M42" s="197">
        <v>63.99163</v>
      </c>
    </row>
    <row r="43" spans="1:13" ht="15" customHeight="1">
      <c r="A43" s="142" t="s">
        <v>501</v>
      </c>
      <c r="B43" s="193">
        <v>8.258107</v>
      </c>
      <c r="C43" s="194">
        <v>6.802859</v>
      </c>
      <c r="D43" s="194">
        <v>5.310251</v>
      </c>
      <c r="E43" s="194">
        <v>5.717697</v>
      </c>
      <c r="F43" s="195">
        <v>6.296704</v>
      </c>
      <c r="G43" s="194">
        <v>7.482629</v>
      </c>
      <c r="H43" s="194">
        <v>4.106855</v>
      </c>
      <c r="I43" s="196">
        <v>3.332183</v>
      </c>
      <c r="J43" s="194">
        <v>4.018106</v>
      </c>
      <c r="K43" s="194">
        <v>4.233886</v>
      </c>
      <c r="L43" s="197">
        <v>55.55928</v>
      </c>
      <c r="M43" s="197">
        <v>49.52283</v>
      </c>
    </row>
    <row r="44" spans="1:13" ht="15" customHeight="1">
      <c r="A44" s="142" t="s">
        <v>467</v>
      </c>
      <c r="B44" s="193">
        <v>8.725403</v>
      </c>
      <c r="C44" s="194">
        <v>5.512233</v>
      </c>
      <c r="D44" s="194">
        <v>6.4751</v>
      </c>
      <c r="E44" s="194">
        <v>6.038927</v>
      </c>
      <c r="F44" s="195">
        <v>6.289377</v>
      </c>
      <c r="G44" s="194">
        <v>7.241256</v>
      </c>
      <c r="H44" s="194">
        <v>4.510362</v>
      </c>
      <c r="I44" s="196">
        <v>2.010024</v>
      </c>
      <c r="J44" s="194">
        <v>3.567469</v>
      </c>
      <c r="K44" s="194">
        <v>3.691492</v>
      </c>
      <c r="L44" s="197">
        <v>54.06165</v>
      </c>
      <c r="M44" s="197">
        <v>48.45899</v>
      </c>
    </row>
    <row r="45" spans="1:13" ht="15" customHeight="1">
      <c r="A45" s="142" t="s">
        <v>502</v>
      </c>
      <c r="B45" s="193">
        <v>8.631358</v>
      </c>
      <c r="C45" s="194">
        <v>6.470411</v>
      </c>
      <c r="D45" s="194">
        <v>5.759916</v>
      </c>
      <c r="E45" s="194">
        <v>4.856967</v>
      </c>
      <c r="F45" s="195">
        <v>6.554602</v>
      </c>
      <c r="G45" s="194">
        <v>7.696438</v>
      </c>
      <c r="H45" s="194">
        <v>6.042186</v>
      </c>
      <c r="I45" s="196">
        <v>4.140131</v>
      </c>
      <c r="J45" s="194">
        <v>5.89279</v>
      </c>
      <c r="K45" s="194">
        <v>3.852692</v>
      </c>
      <c r="L45" s="197">
        <v>59.89749</v>
      </c>
      <c r="M45" s="197">
        <v>56.1386</v>
      </c>
    </row>
    <row r="46" spans="1:13" ht="15" customHeight="1">
      <c r="A46" s="142" t="s">
        <v>489</v>
      </c>
      <c r="B46" s="193">
        <v>7.866583</v>
      </c>
      <c r="C46" s="194">
        <v>6.897242</v>
      </c>
      <c r="D46" s="194">
        <v>5.800612</v>
      </c>
      <c r="E46" s="194">
        <v>4.794726</v>
      </c>
      <c r="F46" s="195">
        <v>6.650609</v>
      </c>
      <c r="G46" s="194">
        <v>6.560698</v>
      </c>
      <c r="H46" s="194">
        <v>3.735621</v>
      </c>
      <c r="I46" s="196">
        <v>2.526939</v>
      </c>
      <c r="J46" s="194">
        <v>4.097311</v>
      </c>
      <c r="K46" s="194">
        <v>4.798951</v>
      </c>
      <c r="L46" s="197">
        <v>53.72929</v>
      </c>
      <c r="M46" s="197">
        <v>47.82197</v>
      </c>
    </row>
    <row r="47" spans="1:13" ht="15" customHeight="1">
      <c r="A47" s="142" t="s">
        <v>516</v>
      </c>
      <c r="B47" s="193">
        <v>7.538079</v>
      </c>
      <c r="C47" s="194">
        <v>6.907186</v>
      </c>
      <c r="D47" s="194">
        <v>6.436659</v>
      </c>
      <c r="E47" s="194">
        <v>4.48805</v>
      </c>
      <c r="F47" s="195">
        <v>7.001591</v>
      </c>
      <c r="G47" s="194">
        <v>8.072481</v>
      </c>
      <c r="H47" s="194">
        <v>5.596014</v>
      </c>
      <c r="I47" s="196">
        <v>2.668417</v>
      </c>
      <c r="J47" s="194">
        <v>3.607946</v>
      </c>
      <c r="K47" s="194">
        <v>5.779108</v>
      </c>
      <c r="L47" s="197">
        <v>58.09553</v>
      </c>
      <c r="M47" s="197">
        <v>52.49038</v>
      </c>
    </row>
    <row r="48" spans="1:13" ht="15" customHeight="1">
      <c r="A48" s="142" t="s">
        <v>476</v>
      </c>
      <c r="B48" s="193">
        <v>8.998499</v>
      </c>
      <c r="C48" s="194">
        <v>6.950031</v>
      </c>
      <c r="D48" s="194">
        <v>5.923595</v>
      </c>
      <c r="E48" s="194">
        <v>4.487817</v>
      </c>
      <c r="F48" s="195">
        <v>5.733483</v>
      </c>
      <c r="G48" s="194">
        <v>8.113505</v>
      </c>
      <c r="H48" s="194">
        <v>4.00801</v>
      </c>
      <c r="I48" s="196">
        <v>3.520301</v>
      </c>
      <c r="J48" s="194">
        <v>6.020011</v>
      </c>
      <c r="K48" s="194">
        <v>2.643178</v>
      </c>
      <c r="L48" s="197">
        <v>56.39843</v>
      </c>
      <c r="M48" s="197">
        <v>51.23663</v>
      </c>
    </row>
    <row r="49" spans="1:13" ht="15" customHeight="1">
      <c r="A49" s="142" t="s">
        <v>469</v>
      </c>
      <c r="B49" s="193">
        <v>8.023057</v>
      </c>
      <c r="C49" s="194">
        <v>6.127924</v>
      </c>
      <c r="D49" s="194">
        <v>6.166265</v>
      </c>
      <c r="E49" s="194">
        <v>4.961413</v>
      </c>
      <c r="F49" s="195">
        <v>6.33583</v>
      </c>
      <c r="G49" s="194">
        <v>6.849016</v>
      </c>
      <c r="H49" s="194">
        <v>3.245858</v>
      </c>
      <c r="I49" s="196">
        <v>1.526943</v>
      </c>
      <c r="J49" s="194">
        <v>3.177485</v>
      </c>
      <c r="K49" s="194">
        <v>4.369821</v>
      </c>
      <c r="L49" s="197">
        <v>50.78361</v>
      </c>
      <c r="M49" s="197">
        <v>44.17397</v>
      </c>
    </row>
    <row r="50" spans="1:13" ht="15" customHeight="1">
      <c r="A50" s="142" t="s">
        <v>472</v>
      </c>
      <c r="B50" s="193">
        <v>8.985717</v>
      </c>
      <c r="C50" s="194">
        <v>6.413009</v>
      </c>
      <c r="D50" s="194">
        <v>6.748204</v>
      </c>
      <c r="E50" s="194">
        <v>5.513236</v>
      </c>
      <c r="F50" s="195">
        <v>7.047499</v>
      </c>
      <c r="G50" s="194">
        <v>8.092724</v>
      </c>
      <c r="H50" s="194">
        <v>7.142796</v>
      </c>
      <c r="I50" s="196">
        <v>3.757318</v>
      </c>
      <c r="J50" s="194">
        <v>4.845193</v>
      </c>
      <c r="K50" s="194">
        <v>5.448337</v>
      </c>
      <c r="L50" s="197">
        <v>63.99403</v>
      </c>
      <c r="M50" s="197">
        <v>59.97131</v>
      </c>
    </row>
    <row r="51" spans="1:13" ht="15" customHeight="1">
      <c r="A51" s="142" t="s">
        <v>474</v>
      </c>
      <c r="B51" s="193">
        <v>8.53042</v>
      </c>
      <c r="C51" s="194">
        <v>5.5952</v>
      </c>
      <c r="D51" s="194">
        <v>6.277418</v>
      </c>
      <c r="E51" s="194">
        <v>6.038815</v>
      </c>
      <c r="F51" s="195">
        <v>6.419023</v>
      </c>
      <c r="G51" s="194">
        <v>7.728593</v>
      </c>
      <c r="H51" s="194">
        <v>4.914884</v>
      </c>
      <c r="I51" s="196">
        <v>2.783444</v>
      </c>
      <c r="J51" s="194">
        <v>3.198754</v>
      </c>
      <c r="K51" s="194">
        <v>4.108515</v>
      </c>
      <c r="L51" s="197">
        <v>55.59507</v>
      </c>
      <c r="M51" s="197">
        <v>50.0457</v>
      </c>
    </row>
    <row r="52" spans="1:13" ht="15" customHeight="1">
      <c r="A52" s="142" t="s">
        <v>490</v>
      </c>
      <c r="B52" s="193">
        <v>8.341455</v>
      </c>
      <c r="C52" s="194">
        <v>6.737414</v>
      </c>
      <c r="D52" s="194">
        <v>5.532626</v>
      </c>
      <c r="E52" s="194">
        <v>5.606305</v>
      </c>
      <c r="F52" s="195">
        <v>6.861621</v>
      </c>
      <c r="G52" s="194">
        <v>8.107008</v>
      </c>
      <c r="H52" s="194">
        <v>6.059943</v>
      </c>
      <c r="I52" s="196">
        <v>3.216346</v>
      </c>
      <c r="J52" s="194">
        <v>4.30781</v>
      </c>
      <c r="K52" s="194">
        <v>5.398926</v>
      </c>
      <c r="L52" s="197">
        <v>60.16946</v>
      </c>
      <c r="M52" s="197">
        <v>54.70407</v>
      </c>
    </row>
    <row r="53" spans="1:13" ht="15" customHeight="1">
      <c r="A53" s="142" t="s">
        <v>470</v>
      </c>
      <c r="B53" s="193">
        <v>9.016186</v>
      </c>
      <c r="C53" s="194">
        <v>5.811966</v>
      </c>
      <c r="D53" s="194">
        <v>5.302474</v>
      </c>
      <c r="E53" s="194">
        <v>5.80312</v>
      </c>
      <c r="F53" s="195">
        <v>6.511599</v>
      </c>
      <c r="G53" s="194">
        <v>7.813129</v>
      </c>
      <c r="H53" s="194">
        <v>4.849526</v>
      </c>
      <c r="I53" s="196">
        <v>2.343079</v>
      </c>
      <c r="J53" s="194">
        <v>4.365601</v>
      </c>
      <c r="K53" s="194">
        <v>5.050673</v>
      </c>
      <c r="L53" s="197">
        <v>56.86735</v>
      </c>
      <c r="M53" s="197">
        <v>50.72125</v>
      </c>
    </row>
    <row r="54" spans="1:13" ht="15" customHeight="1">
      <c r="A54" s="142" t="s">
        <v>484</v>
      </c>
      <c r="B54" s="193">
        <v>8.508245</v>
      </c>
      <c r="C54" s="194">
        <v>8.007019</v>
      </c>
      <c r="D54" s="194">
        <v>3.653813</v>
      </c>
      <c r="E54" s="194">
        <v>5.60225</v>
      </c>
      <c r="F54" s="195">
        <v>6.766966</v>
      </c>
      <c r="G54" s="194">
        <v>7.348697</v>
      </c>
      <c r="H54" s="194">
        <v>6.450973</v>
      </c>
      <c r="I54" s="196">
        <v>3.680542</v>
      </c>
      <c r="J54" s="194">
        <v>4.941808</v>
      </c>
      <c r="K54" s="194">
        <v>5.232658</v>
      </c>
      <c r="L54" s="197">
        <v>60.19297</v>
      </c>
      <c r="M54" s="197">
        <v>54.24107</v>
      </c>
    </row>
    <row r="55" spans="1:13" ht="15" customHeight="1">
      <c r="A55" s="142" t="s">
        <v>517</v>
      </c>
      <c r="B55" s="193">
        <v>8.42778</v>
      </c>
      <c r="C55" s="194">
        <v>7.131225</v>
      </c>
      <c r="D55" s="194">
        <v>5.450931</v>
      </c>
      <c r="E55" s="194">
        <v>4.163022</v>
      </c>
      <c r="F55" s="195">
        <v>6.848749</v>
      </c>
      <c r="G55" s="194">
        <v>7.519786</v>
      </c>
      <c r="H55" s="194">
        <v>3.718562</v>
      </c>
      <c r="I55" s="196">
        <v>3.295045</v>
      </c>
      <c r="J55" s="194">
        <v>2.792624</v>
      </c>
      <c r="K55" s="194">
        <v>4.592389</v>
      </c>
      <c r="L55" s="197">
        <v>53.94011</v>
      </c>
      <c r="M55" s="197">
        <v>46.60492</v>
      </c>
    </row>
    <row r="56" spans="1:13" ht="15" customHeight="1">
      <c r="A56" s="142" t="s">
        <v>488</v>
      </c>
      <c r="B56" s="193">
        <v>7.275622</v>
      </c>
      <c r="C56" s="194">
        <v>7.170199</v>
      </c>
      <c r="D56" s="194">
        <v>4.152268</v>
      </c>
      <c r="E56" s="194">
        <v>5.99385</v>
      </c>
      <c r="F56" s="195">
        <v>6.964568</v>
      </c>
      <c r="G56" s="194">
        <v>6.556692</v>
      </c>
      <c r="H56" s="194">
        <v>4.265216</v>
      </c>
      <c r="I56" s="196">
        <v>3.212518</v>
      </c>
      <c r="J56" s="194">
        <v>3.211798</v>
      </c>
      <c r="K56" s="194">
        <v>2.851062</v>
      </c>
      <c r="L56" s="197">
        <v>51.65379</v>
      </c>
      <c r="M56" s="197">
        <v>45.09115</v>
      </c>
    </row>
    <row r="57" spans="1:13" ht="15" customHeight="1">
      <c r="A57" s="142" t="s">
        <v>503</v>
      </c>
      <c r="B57" s="193">
        <v>7.518661</v>
      </c>
      <c r="C57" s="194">
        <v>7.159527</v>
      </c>
      <c r="D57" s="194">
        <v>6.356905</v>
      </c>
      <c r="E57" s="194">
        <v>5.550731</v>
      </c>
      <c r="F57" s="195">
        <v>6.965806</v>
      </c>
      <c r="G57" s="194">
        <v>7.777347</v>
      </c>
      <c r="H57" s="194">
        <v>5.931746</v>
      </c>
      <c r="I57" s="196">
        <v>3.210225</v>
      </c>
      <c r="J57" s="194">
        <v>4.212085</v>
      </c>
      <c r="K57" s="194">
        <v>4.442299</v>
      </c>
      <c r="L57" s="197">
        <v>59.12533</v>
      </c>
      <c r="M57" s="197">
        <v>54.27014</v>
      </c>
    </row>
    <row r="58" spans="1:13" ht="15" customHeight="1">
      <c r="A58" s="142" t="s">
        <v>518</v>
      </c>
      <c r="B58" s="193">
        <v>8.415405</v>
      </c>
      <c r="C58" s="194">
        <v>5.648144</v>
      </c>
      <c r="D58" s="194">
        <v>3.383695</v>
      </c>
      <c r="E58" s="194">
        <v>4.809549</v>
      </c>
      <c r="F58" s="195">
        <v>6.154216</v>
      </c>
      <c r="G58" s="194">
        <v>7.597541</v>
      </c>
      <c r="H58" s="194">
        <v>4.018401</v>
      </c>
      <c r="I58" s="196">
        <v>2.671297</v>
      </c>
      <c r="J58" s="194">
        <v>4.942933</v>
      </c>
      <c r="K58" s="194">
        <v>4.783383</v>
      </c>
      <c r="L58" s="197">
        <v>52.42456</v>
      </c>
      <c r="M58" s="197">
        <v>46.02507</v>
      </c>
    </row>
    <row r="59" spans="1:13" ht="15" customHeight="1">
      <c r="A59" s="142" t="s">
        <v>466</v>
      </c>
      <c r="B59" s="193">
        <v>7.76568</v>
      </c>
      <c r="C59" s="194">
        <v>6.67429</v>
      </c>
      <c r="D59" s="194">
        <v>5.538364</v>
      </c>
      <c r="E59" s="194">
        <v>5.917429</v>
      </c>
      <c r="F59" s="195">
        <v>6.467198</v>
      </c>
      <c r="G59" s="194">
        <v>7.919837</v>
      </c>
      <c r="H59" s="194">
        <v>4.82933</v>
      </c>
      <c r="I59" s="196">
        <v>2.2153</v>
      </c>
      <c r="J59" s="194">
        <v>2.453526</v>
      </c>
      <c r="K59" s="194">
        <v>3.336626</v>
      </c>
      <c r="L59" s="197">
        <v>53.11758</v>
      </c>
      <c r="M59" s="197">
        <v>46.22234</v>
      </c>
    </row>
    <row r="60" spans="1:13" ht="15" customHeight="1">
      <c r="A60" s="142" t="s">
        <v>471</v>
      </c>
      <c r="B60" s="193">
        <v>7.451552</v>
      </c>
      <c r="C60" s="194">
        <v>5.184349</v>
      </c>
      <c r="D60" s="194">
        <v>6.860294</v>
      </c>
      <c r="E60" s="194">
        <v>5.438991</v>
      </c>
      <c r="F60" s="195">
        <v>6.705383</v>
      </c>
      <c r="G60" s="194">
        <v>7.548325</v>
      </c>
      <c r="H60" s="194">
        <v>6.028543</v>
      </c>
      <c r="I60" s="196">
        <v>4.75788</v>
      </c>
      <c r="J60" s="194">
        <v>6.272774</v>
      </c>
      <c r="K60" s="194">
        <v>5.942107</v>
      </c>
      <c r="L60" s="197">
        <v>62.1902</v>
      </c>
      <c r="M60" s="197">
        <v>60.70514</v>
      </c>
    </row>
    <row r="61" spans="1:13" ht="15" customHeight="1">
      <c r="A61" s="142" t="s">
        <v>479</v>
      </c>
      <c r="B61" s="193">
        <v>9.134804</v>
      </c>
      <c r="C61" s="194">
        <v>6.642859</v>
      </c>
      <c r="D61" s="194">
        <v>6.739701</v>
      </c>
      <c r="E61" s="194">
        <v>5.992373</v>
      </c>
      <c r="F61" s="195">
        <v>6.856527</v>
      </c>
      <c r="G61" s="194">
        <v>7.528929</v>
      </c>
      <c r="H61" s="194">
        <v>5.637631</v>
      </c>
      <c r="I61" s="196">
        <v>4.091113</v>
      </c>
      <c r="J61" s="194">
        <v>4.625512</v>
      </c>
      <c r="K61" s="194">
        <v>4.557765</v>
      </c>
      <c r="L61" s="197">
        <v>61.80721</v>
      </c>
      <c r="M61" s="197">
        <v>57.27263</v>
      </c>
    </row>
    <row r="62" spans="1:13" ht="15" customHeight="1">
      <c r="A62" s="142" t="s">
        <v>473</v>
      </c>
      <c r="B62" s="193">
        <v>8.105143</v>
      </c>
      <c r="C62" s="194">
        <v>5.364038</v>
      </c>
      <c r="D62" s="194">
        <v>6.98102</v>
      </c>
      <c r="E62" s="194">
        <v>5.072468</v>
      </c>
      <c r="F62" s="195">
        <v>6.187771</v>
      </c>
      <c r="G62" s="194">
        <v>6.86259</v>
      </c>
      <c r="H62" s="194">
        <v>6.642896</v>
      </c>
      <c r="I62" s="196">
        <v>6.350908</v>
      </c>
      <c r="J62" s="194">
        <v>5.187188</v>
      </c>
      <c r="K62" s="194">
        <v>4.07158</v>
      </c>
      <c r="L62" s="197">
        <v>60.8256</v>
      </c>
      <c r="M62" s="197">
        <v>60.14684</v>
      </c>
    </row>
    <row r="63" spans="1:13" ht="15" customHeight="1">
      <c r="A63" s="142" t="s">
        <v>483</v>
      </c>
      <c r="B63" s="193">
        <v>8.853568</v>
      </c>
      <c r="C63" s="194">
        <v>8.012138</v>
      </c>
      <c r="D63" s="194">
        <v>5.693485</v>
      </c>
      <c r="E63" s="194">
        <v>4.63798</v>
      </c>
      <c r="F63" s="195">
        <v>6.449952</v>
      </c>
      <c r="G63" s="194">
        <v>7.794083</v>
      </c>
      <c r="H63" s="194">
        <v>4.952059</v>
      </c>
      <c r="I63" s="196">
        <v>3.373248</v>
      </c>
      <c r="J63" s="194">
        <v>5.303794</v>
      </c>
      <c r="K63" s="194">
        <v>5.996626</v>
      </c>
      <c r="L63" s="197">
        <v>61.06693</v>
      </c>
      <c r="M63" s="197">
        <v>55.17336</v>
      </c>
    </row>
    <row r="64" spans="1:13" ht="15" customHeight="1">
      <c r="A64" s="142" t="s">
        <v>519</v>
      </c>
      <c r="B64" s="193">
        <v>8.833741</v>
      </c>
      <c r="C64" s="194">
        <v>5.500101</v>
      </c>
      <c r="D64" s="194">
        <v>6.686425</v>
      </c>
      <c r="E64" s="194">
        <v>5.317831</v>
      </c>
      <c r="F64" s="195">
        <v>6.668994</v>
      </c>
      <c r="G64" s="194">
        <v>7.082788</v>
      </c>
      <c r="H64" s="194">
        <v>3.931712</v>
      </c>
      <c r="I64" s="196">
        <v>3.371312</v>
      </c>
      <c r="J64" s="194">
        <v>4.162978</v>
      </c>
      <c r="K64" s="194">
        <v>5.412052</v>
      </c>
      <c r="L64" s="197">
        <v>56.96793</v>
      </c>
      <c r="M64" s="197">
        <v>52.00134</v>
      </c>
    </row>
    <row r="65" spans="1:13" ht="15" customHeight="1">
      <c r="A65" s="142" t="s">
        <v>480</v>
      </c>
      <c r="B65" s="193">
        <v>8.586816</v>
      </c>
      <c r="C65" s="194">
        <v>7.353881</v>
      </c>
      <c r="D65" s="194">
        <v>7.449742</v>
      </c>
      <c r="E65" s="194">
        <v>6.252974</v>
      </c>
      <c r="F65" s="195">
        <v>7.104865</v>
      </c>
      <c r="G65" s="194">
        <v>7.93093</v>
      </c>
      <c r="H65" s="194">
        <v>6.939445</v>
      </c>
      <c r="I65" s="196">
        <v>4.393471</v>
      </c>
      <c r="J65" s="194">
        <v>7.928459</v>
      </c>
      <c r="K65" s="194">
        <v>5.163119</v>
      </c>
      <c r="L65" s="197">
        <v>69.1037</v>
      </c>
      <c r="M65" s="197">
        <v>66.97102</v>
      </c>
    </row>
    <row r="66" spans="1:13" ht="15" customHeight="1">
      <c r="A66" s="142" t="s">
        <v>504</v>
      </c>
      <c r="B66" s="193">
        <v>8.365668</v>
      </c>
      <c r="C66" s="194">
        <v>6.470822</v>
      </c>
      <c r="D66" s="194">
        <v>7.394574</v>
      </c>
      <c r="E66" s="194">
        <v>4.987178</v>
      </c>
      <c r="F66" s="195">
        <v>7.939387</v>
      </c>
      <c r="G66" s="194">
        <v>8.172102</v>
      </c>
      <c r="H66" s="194">
        <v>8.230218</v>
      </c>
      <c r="I66" s="196">
        <v>5.952556</v>
      </c>
      <c r="J66" s="194">
        <v>7.365474</v>
      </c>
      <c r="K66" s="194">
        <v>5.496625</v>
      </c>
      <c r="L66" s="197">
        <v>70.3746</v>
      </c>
      <c r="M66" s="197">
        <v>69.37202</v>
      </c>
    </row>
    <row r="67" spans="1:13" ht="15" customHeight="1">
      <c r="A67" s="142" t="s">
        <v>520</v>
      </c>
      <c r="B67" s="193">
        <v>8.671585</v>
      </c>
      <c r="C67" s="194">
        <v>6.704667</v>
      </c>
      <c r="D67" s="194">
        <v>5.773164</v>
      </c>
      <c r="E67" s="194">
        <v>5.897911</v>
      </c>
      <c r="F67" s="195">
        <v>7.684728</v>
      </c>
      <c r="G67" s="194">
        <v>8.451828</v>
      </c>
      <c r="H67" s="194">
        <v>6.603685</v>
      </c>
      <c r="I67" s="196">
        <v>3.311414</v>
      </c>
      <c r="J67" s="194">
        <v>4.747628</v>
      </c>
      <c r="K67" s="194">
        <v>5.476959</v>
      </c>
      <c r="L67" s="197">
        <v>63.32357</v>
      </c>
      <c r="M67" s="197">
        <v>57.78511</v>
      </c>
    </row>
  </sheetData>
  <sheetProtection/>
  <conditionalFormatting sqref="B3:M3">
    <cfRule type="cellIs" priority="1" dxfId="0" operator="equal" stopIfTrue="1">
      <formula>"Khanh Hoa"</formula>
    </cfRule>
  </conditionalFormatting>
  <printOptions/>
  <pageMargins left="0.17" right="0.17" top="0.17" bottom="0.17"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L69"/>
  <sheetViews>
    <sheetView zoomScalePageLayoutView="0" workbookViewId="0" topLeftCell="A1">
      <selection activeCell="A2" sqref="A2:IV3"/>
    </sheetView>
  </sheetViews>
  <sheetFormatPr defaultColWidth="9.140625" defaultRowHeight="12.75"/>
  <cols>
    <col min="1" max="1" width="13.57421875" style="0" customWidth="1"/>
    <col min="2" max="4" width="16.7109375" style="25" customWidth="1"/>
    <col min="5" max="5" width="14.28125" style="41" customWidth="1"/>
    <col min="6" max="6" width="16.7109375" style="41" customWidth="1"/>
    <col min="7" max="7" width="22.421875" style="41" customWidth="1"/>
    <col min="8" max="8" width="13.8515625" style="10" customWidth="1"/>
    <col min="9" max="9" width="13.8515625" style="41" customWidth="1"/>
  </cols>
  <sheetData>
    <row r="1" spans="1:12" ht="18">
      <c r="A1" s="234" t="s">
        <v>389</v>
      </c>
      <c r="B1" s="234"/>
      <c r="C1" s="234"/>
      <c r="D1" s="234"/>
      <c r="E1" s="234"/>
      <c r="F1" s="234"/>
      <c r="G1" s="234"/>
      <c r="H1" s="234"/>
      <c r="I1" s="235"/>
      <c r="J1" s="58"/>
      <c r="K1" s="58"/>
      <c r="L1" s="59"/>
    </row>
    <row r="2" spans="1:9" s="46" customFormat="1" ht="78" customHeight="1">
      <c r="A2" s="6" t="s">
        <v>5</v>
      </c>
      <c r="B2" s="7" t="s">
        <v>141</v>
      </c>
      <c r="C2" s="7" t="s">
        <v>143</v>
      </c>
      <c r="D2" s="7" t="s">
        <v>145</v>
      </c>
      <c r="E2" s="47" t="s">
        <v>151</v>
      </c>
      <c r="F2" s="17" t="s">
        <v>147</v>
      </c>
      <c r="G2" s="17" t="s">
        <v>149</v>
      </c>
      <c r="H2" s="48" t="s">
        <v>152</v>
      </c>
      <c r="I2" s="49" t="s">
        <v>153</v>
      </c>
    </row>
    <row r="3" spans="1:9" s="46" customFormat="1" ht="50.25" customHeight="1">
      <c r="A3" s="6" t="s">
        <v>6</v>
      </c>
      <c r="B3" s="7" t="s">
        <v>142</v>
      </c>
      <c r="C3" s="7" t="s">
        <v>144</v>
      </c>
      <c r="D3" s="7" t="s">
        <v>146</v>
      </c>
      <c r="E3" s="47" t="s">
        <v>155</v>
      </c>
      <c r="F3" s="17" t="s">
        <v>148</v>
      </c>
      <c r="G3" s="17" t="s">
        <v>150</v>
      </c>
      <c r="H3" s="48" t="s">
        <v>156</v>
      </c>
      <c r="I3" s="50" t="s">
        <v>157</v>
      </c>
    </row>
    <row r="4" spans="1:9" s="46" customFormat="1" ht="72">
      <c r="A4" s="65" t="s">
        <v>267</v>
      </c>
      <c r="B4" s="7" t="s">
        <v>390</v>
      </c>
      <c r="C4" s="7" t="s">
        <v>391</v>
      </c>
      <c r="D4" s="7" t="s">
        <v>392</v>
      </c>
      <c r="E4" s="47" t="s">
        <v>393</v>
      </c>
      <c r="F4" s="17" t="s">
        <v>397</v>
      </c>
      <c r="G4" s="17" t="s">
        <v>398</v>
      </c>
      <c r="H4" s="47" t="s">
        <v>399</v>
      </c>
      <c r="I4" s="135" t="s">
        <v>403</v>
      </c>
    </row>
    <row r="5" spans="1:9" s="46" customFormat="1" ht="29.25" customHeight="1">
      <c r="A5" s="65" t="s">
        <v>234</v>
      </c>
      <c r="B5" s="7" t="s">
        <v>394</v>
      </c>
      <c r="C5" s="205" t="s">
        <v>395</v>
      </c>
      <c r="D5" s="205" t="s">
        <v>384</v>
      </c>
      <c r="E5" s="47" t="s">
        <v>396</v>
      </c>
      <c r="F5" s="17" t="s">
        <v>400</v>
      </c>
      <c r="G5" s="17" t="s">
        <v>401</v>
      </c>
      <c r="H5" s="47" t="s">
        <v>402</v>
      </c>
      <c r="I5" s="136" t="s">
        <v>404</v>
      </c>
    </row>
    <row r="6" spans="1:9" ht="13.5" customHeight="1">
      <c r="A6" s="142" t="s">
        <v>462</v>
      </c>
      <c r="B6" s="168">
        <v>0.3243243</v>
      </c>
      <c r="C6" s="168">
        <v>0.1760563</v>
      </c>
      <c r="D6" s="168">
        <v>0.1805556</v>
      </c>
      <c r="E6" s="169">
        <v>2.430729</v>
      </c>
      <c r="F6" s="166">
        <v>1.155261</v>
      </c>
      <c r="G6" s="166">
        <v>0.3952209</v>
      </c>
      <c r="H6" s="169">
        <v>2.356148</v>
      </c>
      <c r="I6" s="170">
        <f>SUM(E6,H6)</f>
        <v>4.7868770000000005</v>
      </c>
    </row>
    <row r="7" spans="1:9" ht="13.5" customHeight="1">
      <c r="A7" s="142" t="s">
        <v>463</v>
      </c>
      <c r="B7" s="168">
        <v>0.2434783</v>
      </c>
      <c r="C7" s="168">
        <v>0.1623932</v>
      </c>
      <c r="D7" s="168">
        <v>0.1071429</v>
      </c>
      <c r="E7" s="169">
        <v>1.640345</v>
      </c>
      <c r="F7" s="166">
        <v>1.203699</v>
      </c>
      <c r="G7" s="166">
        <v>0.1094272</v>
      </c>
      <c r="H7" s="169">
        <v>1.644406</v>
      </c>
      <c r="I7" s="170">
        <f aca="true" t="shared" si="0" ref="I7:I69">SUM(E7,H7)</f>
        <v>3.284751</v>
      </c>
    </row>
    <row r="8" spans="1:9" ht="13.5" customHeight="1">
      <c r="A8" s="142" t="s">
        <v>464</v>
      </c>
      <c r="B8" s="168">
        <v>0.5639098</v>
      </c>
      <c r="C8" s="168">
        <v>0.4015152</v>
      </c>
      <c r="D8" s="168">
        <v>0.2846154</v>
      </c>
      <c r="E8" s="169">
        <v>5.051867</v>
      </c>
      <c r="F8" s="166">
        <v>1.614105</v>
      </c>
      <c r="G8" s="166">
        <v>0.6208095</v>
      </c>
      <c r="H8" s="169">
        <v>3.343306</v>
      </c>
      <c r="I8" s="170">
        <f t="shared" si="0"/>
        <v>8.395173</v>
      </c>
    </row>
    <row r="9" spans="1:9" ht="13.5" customHeight="1">
      <c r="A9" s="142" t="s">
        <v>473</v>
      </c>
      <c r="B9" s="168">
        <v>0.3863636</v>
      </c>
      <c r="C9" s="168">
        <v>0.2721893</v>
      </c>
      <c r="D9" s="168">
        <v>0.2592593</v>
      </c>
      <c r="E9" s="169">
        <v>3.531329</v>
      </c>
      <c r="F9" s="166">
        <v>1.165905</v>
      </c>
      <c r="G9" s="166">
        <v>0.1260438</v>
      </c>
      <c r="H9" s="169">
        <v>1.655858</v>
      </c>
      <c r="I9" s="170">
        <f t="shared" si="0"/>
        <v>5.187187</v>
      </c>
    </row>
    <row r="10" spans="1:9" ht="13.5" customHeight="1">
      <c r="A10" s="142" t="s">
        <v>465</v>
      </c>
      <c r="B10" s="168">
        <v>0.4532374</v>
      </c>
      <c r="C10" s="168">
        <v>0.2058824</v>
      </c>
      <c r="D10" s="168">
        <v>0.2089552</v>
      </c>
      <c r="E10" s="169">
        <v>3.295307</v>
      </c>
      <c r="F10" s="166">
        <v>1.731752</v>
      </c>
      <c r="G10" s="166">
        <v>0.2597627</v>
      </c>
      <c r="H10" s="169">
        <v>2.492462</v>
      </c>
      <c r="I10" s="170">
        <f t="shared" si="0"/>
        <v>5.787769000000001</v>
      </c>
    </row>
    <row r="11" spans="1:9" ht="13.5" customHeight="1">
      <c r="A11" s="142" t="s">
        <v>466</v>
      </c>
      <c r="B11" s="168">
        <v>0.2846715</v>
      </c>
      <c r="C11" s="168">
        <v>0.1241379</v>
      </c>
      <c r="D11" s="168">
        <v>0.0785714</v>
      </c>
      <c r="E11" s="169">
        <v>1.518364</v>
      </c>
      <c r="F11" s="166">
        <v>0.3786649</v>
      </c>
      <c r="G11" s="166">
        <v>0.10819</v>
      </c>
      <c r="H11" s="169">
        <v>0.9351615</v>
      </c>
      <c r="I11" s="170">
        <f t="shared" si="0"/>
        <v>2.4535255</v>
      </c>
    </row>
    <row r="12" spans="1:9" ht="13.5" customHeight="1">
      <c r="A12" s="142" t="s">
        <v>467</v>
      </c>
      <c r="B12" s="168">
        <v>0.3225806</v>
      </c>
      <c r="C12" s="168">
        <v>0.1384615</v>
      </c>
      <c r="D12" s="168">
        <v>0.109375</v>
      </c>
      <c r="E12" s="169">
        <v>1.906944</v>
      </c>
      <c r="F12" s="166">
        <v>1.06335</v>
      </c>
      <c r="G12" s="166">
        <v>0.1611136</v>
      </c>
      <c r="H12" s="169">
        <v>1.660526</v>
      </c>
      <c r="I12" s="170">
        <f t="shared" si="0"/>
        <v>3.56747</v>
      </c>
    </row>
    <row r="13" spans="1:9" ht="13.5" customHeight="1">
      <c r="A13" s="142" t="s">
        <v>468</v>
      </c>
      <c r="B13" s="168">
        <v>0.2575758</v>
      </c>
      <c r="C13" s="168">
        <v>0.1438849</v>
      </c>
      <c r="D13" s="168">
        <v>0.1481481</v>
      </c>
      <c r="E13" s="169">
        <v>1.821618</v>
      </c>
      <c r="F13" s="166">
        <v>0.8527132</v>
      </c>
      <c r="G13" s="166">
        <v>0.1550388</v>
      </c>
      <c r="H13" s="169">
        <v>1.464273</v>
      </c>
      <c r="I13" s="170">
        <f t="shared" si="0"/>
        <v>3.285891</v>
      </c>
    </row>
    <row r="14" spans="1:9" ht="13.5" customHeight="1">
      <c r="A14" s="142" t="s">
        <v>469</v>
      </c>
      <c r="B14" s="168">
        <v>0.2247191</v>
      </c>
      <c r="C14" s="168">
        <v>0.1098901</v>
      </c>
      <c r="D14" s="168">
        <v>0.1071429</v>
      </c>
      <c r="E14" s="169">
        <v>1.318099</v>
      </c>
      <c r="F14" s="166">
        <v>0.3509182</v>
      </c>
      <c r="G14" s="166">
        <v>0.467891</v>
      </c>
      <c r="H14" s="169">
        <v>1.859386</v>
      </c>
      <c r="I14" s="170">
        <f t="shared" si="0"/>
        <v>3.177485</v>
      </c>
    </row>
    <row r="15" spans="1:9" ht="13.5" customHeight="1">
      <c r="A15" s="142" t="s">
        <v>470</v>
      </c>
      <c r="B15" s="168">
        <v>0.3052632</v>
      </c>
      <c r="C15" s="168">
        <v>0.1089109</v>
      </c>
      <c r="D15" s="168">
        <v>0.1958763</v>
      </c>
      <c r="E15" s="169">
        <v>2.115885</v>
      </c>
      <c r="F15" s="166">
        <v>1.756347</v>
      </c>
      <c r="G15" s="166">
        <v>0.1596679</v>
      </c>
      <c r="H15" s="169">
        <v>2.249715</v>
      </c>
      <c r="I15" s="170">
        <f t="shared" si="0"/>
        <v>4.365600000000001</v>
      </c>
    </row>
    <row r="16" spans="1:9" ht="13.5" customHeight="1">
      <c r="A16" s="142" t="s">
        <v>471</v>
      </c>
      <c r="B16" s="168">
        <v>0.5470086</v>
      </c>
      <c r="C16" s="168">
        <v>0.2807018</v>
      </c>
      <c r="D16" s="168">
        <v>0.2410714</v>
      </c>
      <c r="E16" s="169">
        <v>4.218887</v>
      </c>
      <c r="F16" s="166">
        <v>1.216439</v>
      </c>
      <c r="G16" s="166">
        <v>0.2606656</v>
      </c>
      <c r="H16" s="169">
        <v>2.053887</v>
      </c>
      <c r="I16" s="170">
        <f t="shared" si="0"/>
        <v>6.272774</v>
      </c>
    </row>
    <row r="17" spans="1:9" ht="13.5" customHeight="1">
      <c r="A17" s="142" t="s">
        <v>472</v>
      </c>
      <c r="B17" s="168">
        <v>0.4</v>
      </c>
      <c r="C17" s="168">
        <v>0.3043478</v>
      </c>
      <c r="D17" s="168">
        <v>0.1681416</v>
      </c>
      <c r="E17" s="169">
        <v>3.294718</v>
      </c>
      <c r="F17" s="166">
        <v>0.8084618</v>
      </c>
      <c r="G17" s="166">
        <v>0.2021155</v>
      </c>
      <c r="H17" s="169">
        <v>1.550474</v>
      </c>
      <c r="I17" s="170">
        <f t="shared" si="0"/>
        <v>4.845192</v>
      </c>
    </row>
    <row r="18" spans="1:9" ht="13.5" customHeight="1">
      <c r="A18" s="142" t="s">
        <v>474</v>
      </c>
      <c r="B18" s="168">
        <v>0.2875</v>
      </c>
      <c r="C18" s="168">
        <v>0.2222222</v>
      </c>
      <c r="D18" s="168">
        <v>0.0987654</v>
      </c>
      <c r="E18" s="169">
        <v>2.070761</v>
      </c>
      <c r="F18" s="166">
        <v>0.6982698</v>
      </c>
      <c r="G18" s="166">
        <v>0.0775855</v>
      </c>
      <c r="H18" s="169">
        <v>1.127993</v>
      </c>
      <c r="I18" s="170">
        <f t="shared" si="0"/>
        <v>3.198754</v>
      </c>
    </row>
    <row r="19" spans="1:9" ht="13.5" customHeight="1">
      <c r="A19" s="142" t="s">
        <v>475</v>
      </c>
      <c r="B19" s="168">
        <v>0.5</v>
      </c>
      <c r="C19" s="168">
        <v>0.3065693</v>
      </c>
      <c r="D19" s="168">
        <v>0.237037</v>
      </c>
      <c r="E19" s="169">
        <v>4.099628</v>
      </c>
      <c r="F19" s="166">
        <v>0.4433466</v>
      </c>
      <c r="G19" s="166">
        <v>0.1266705</v>
      </c>
      <c r="H19" s="169">
        <v>1.039214</v>
      </c>
      <c r="I19" s="170">
        <f t="shared" si="0"/>
        <v>5.138842</v>
      </c>
    </row>
    <row r="20" spans="1:9" ht="13.5" customHeight="1">
      <c r="A20" s="142" t="s">
        <v>476</v>
      </c>
      <c r="B20" s="168">
        <v>0.3944954</v>
      </c>
      <c r="C20" s="168">
        <v>0.3245614</v>
      </c>
      <c r="D20" s="168">
        <v>0.2818182</v>
      </c>
      <c r="E20" s="169">
        <v>3.91406</v>
      </c>
      <c r="F20" s="166">
        <v>0.6812763</v>
      </c>
      <c r="G20" s="166">
        <v>0.4541842</v>
      </c>
      <c r="H20" s="169">
        <v>2.105951</v>
      </c>
      <c r="I20" s="170">
        <f t="shared" si="0"/>
        <v>6.020011</v>
      </c>
    </row>
    <row r="21" spans="1:9" ht="13.5" customHeight="1">
      <c r="A21" s="142" t="s">
        <v>477</v>
      </c>
      <c r="B21" s="168">
        <v>0.3875</v>
      </c>
      <c r="C21" s="168">
        <v>0.1875</v>
      </c>
      <c r="D21" s="168">
        <v>0.1728395</v>
      </c>
      <c r="E21" s="169">
        <v>2.734779</v>
      </c>
      <c r="F21" s="166">
        <v>0.6102877</v>
      </c>
      <c r="G21" s="166">
        <v>0.3487358</v>
      </c>
      <c r="H21" s="169">
        <v>1.767304</v>
      </c>
      <c r="I21" s="170">
        <f t="shared" si="0"/>
        <v>4.502083</v>
      </c>
    </row>
    <row r="22" spans="1:9" ht="13.5" customHeight="1">
      <c r="A22" s="142" t="s">
        <v>478</v>
      </c>
      <c r="B22" s="168">
        <v>0.5</v>
      </c>
      <c r="C22" s="168">
        <v>0.4507042</v>
      </c>
      <c r="D22" s="168">
        <v>0.4179105</v>
      </c>
      <c r="E22" s="169">
        <v>5.628793</v>
      </c>
      <c r="F22" s="166">
        <v>0.5978716</v>
      </c>
      <c r="G22" s="166">
        <v>0.1195743</v>
      </c>
      <c r="H22" s="169">
        <v>1.15274</v>
      </c>
      <c r="I22" s="170">
        <f t="shared" si="0"/>
        <v>6.781533</v>
      </c>
    </row>
    <row r="23" spans="1:9" ht="13.5" customHeight="1">
      <c r="A23" s="142" t="s">
        <v>0</v>
      </c>
      <c r="B23" s="168">
        <v>0.4742268</v>
      </c>
      <c r="C23" s="168">
        <v>0.3085106</v>
      </c>
      <c r="D23" s="168">
        <v>0.244186</v>
      </c>
      <c r="E23" s="169">
        <v>4.024799</v>
      </c>
      <c r="F23" s="166">
        <v>0.2241147</v>
      </c>
      <c r="G23" s="166">
        <v>0.1344689</v>
      </c>
      <c r="H23" s="169">
        <v>0.8721685</v>
      </c>
      <c r="I23" s="170">
        <f t="shared" si="0"/>
        <v>4.8969675</v>
      </c>
    </row>
    <row r="24" spans="1:9" ht="13.5" customHeight="1">
      <c r="A24" s="142" t="s">
        <v>479</v>
      </c>
      <c r="B24" s="168">
        <v>0.4578313</v>
      </c>
      <c r="C24" s="168">
        <v>0.2771084</v>
      </c>
      <c r="D24" s="168">
        <v>0.2</v>
      </c>
      <c r="E24" s="169">
        <v>3.593055</v>
      </c>
      <c r="F24" s="166">
        <v>0.2898887</v>
      </c>
      <c r="G24" s="166">
        <v>0.1739332</v>
      </c>
      <c r="H24" s="169">
        <v>1.032457</v>
      </c>
      <c r="I24" s="170">
        <f t="shared" si="0"/>
        <v>4.6255120000000005</v>
      </c>
    </row>
    <row r="25" spans="1:9" ht="13.5" customHeight="1">
      <c r="A25" s="142" t="s">
        <v>480</v>
      </c>
      <c r="B25" s="168">
        <v>0.5689655</v>
      </c>
      <c r="C25" s="168">
        <v>0.4628099</v>
      </c>
      <c r="D25" s="168">
        <v>0.4122807</v>
      </c>
      <c r="E25" s="169">
        <v>5.972577</v>
      </c>
      <c r="F25" s="166">
        <v>1.035197</v>
      </c>
      <c r="G25" s="166">
        <v>0.2823264</v>
      </c>
      <c r="H25" s="169">
        <v>1.955883</v>
      </c>
      <c r="I25" s="170">
        <f t="shared" si="0"/>
        <v>7.92846</v>
      </c>
    </row>
    <row r="26" spans="1:9" ht="13.5" customHeight="1">
      <c r="A26" s="142" t="s">
        <v>481</v>
      </c>
      <c r="B26" s="168">
        <v>0.5047619</v>
      </c>
      <c r="C26" s="168">
        <v>0.3571429</v>
      </c>
      <c r="D26" s="168">
        <v>0.3225806</v>
      </c>
      <c r="E26" s="169">
        <v>4.765601</v>
      </c>
      <c r="F26" s="166">
        <v>0.8861975</v>
      </c>
      <c r="G26" s="166">
        <v>0.0738498</v>
      </c>
      <c r="H26" s="169">
        <v>1.278958</v>
      </c>
      <c r="I26" s="170">
        <f t="shared" si="0"/>
        <v>6.0445590000000005</v>
      </c>
    </row>
    <row r="27" spans="1:9" ht="13.5" customHeight="1">
      <c r="A27" s="142" t="s">
        <v>482</v>
      </c>
      <c r="B27" s="168">
        <v>0.2403846</v>
      </c>
      <c r="C27" s="168">
        <v>0.1980198</v>
      </c>
      <c r="D27" s="168">
        <v>0.15</v>
      </c>
      <c r="E27" s="169">
        <v>1.995094</v>
      </c>
      <c r="F27" s="166">
        <v>0.1759325</v>
      </c>
      <c r="G27" s="166">
        <v>0.1172883</v>
      </c>
      <c r="H27" s="169">
        <v>0.7856606</v>
      </c>
      <c r="I27" s="170">
        <f t="shared" si="0"/>
        <v>2.7807546</v>
      </c>
    </row>
    <row r="28" spans="1:9" ht="13.5" customHeight="1">
      <c r="A28" s="142" t="s">
        <v>483</v>
      </c>
      <c r="B28" s="168">
        <v>0.4571429</v>
      </c>
      <c r="C28" s="168">
        <v>0.3676471</v>
      </c>
      <c r="D28" s="168">
        <v>0.265625</v>
      </c>
      <c r="E28" s="169">
        <v>4.316669</v>
      </c>
      <c r="F28" s="166">
        <v>0.4781029</v>
      </c>
      <c r="G28" s="166">
        <v>0.0956206</v>
      </c>
      <c r="H28" s="169">
        <v>0.987125</v>
      </c>
      <c r="I28" s="170">
        <f t="shared" si="0"/>
        <v>5.303794</v>
      </c>
    </row>
    <row r="29" spans="1:9" ht="13.5" customHeight="1">
      <c r="A29" s="142" t="s">
        <v>484</v>
      </c>
      <c r="B29" s="168">
        <v>0.4255319</v>
      </c>
      <c r="C29" s="168">
        <v>0.326087</v>
      </c>
      <c r="D29" s="168">
        <v>0.2298851</v>
      </c>
      <c r="E29" s="169">
        <v>3.810503</v>
      </c>
      <c r="F29" s="166">
        <v>0.701153</v>
      </c>
      <c r="G29" s="166">
        <v>0.0779059</v>
      </c>
      <c r="H29" s="169">
        <v>1.131304</v>
      </c>
      <c r="I29" s="170">
        <f t="shared" si="0"/>
        <v>4.941807000000001</v>
      </c>
    </row>
    <row r="30" spans="1:9" ht="13.5" customHeight="1">
      <c r="A30" s="142" t="s">
        <v>485</v>
      </c>
      <c r="B30" s="168">
        <v>0.2957746</v>
      </c>
      <c r="C30" s="168">
        <v>0.12</v>
      </c>
      <c r="D30" s="168">
        <v>0.125</v>
      </c>
      <c r="E30" s="169">
        <v>1.776917</v>
      </c>
      <c r="F30" s="166">
        <v>1.098901</v>
      </c>
      <c r="G30" s="166">
        <v>0.1221001</v>
      </c>
      <c r="H30" s="169">
        <v>1.588129</v>
      </c>
      <c r="I30" s="170">
        <f t="shared" si="0"/>
        <v>3.365046</v>
      </c>
    </row>
    <row r="31" spans="1:9" ht="13.5" customHeight="1">
      <c r="A31" s="142" t="s">
        <v>486</v>
      </c>
      <c r="B31" s="168">
        <v>0.4408602</v>
      </c>
      <c r="C31" s="168">
        <v>0.2934783</v>
      </c>
      <c r="D31" s="168">
        <v>0.3452381</v>
      </c>
      <c r="E31" s="169">
        <v>4.296185</v>
      </c>
      <c r="F31" s="166">
        <v>0.8058017</v>
      </c>
      <c r="G31" s="166">
        <v>0.1611603</v>
      </c>
      <c r="H31" s="169">
        <v>1.440264</v>
      </c>
      <c r="I31" s="170">
        <f t="shared" si="0"/>
        <v>5.736449</v>
      </c>
    </row>
    <row r="32" spans="1:9" ht="13.5" customHeight="1">
      <c r="A32" s="142" t="s">
        <v>487</v>
      </c>
      <c r="B32" s="168">
        <v>0.325</v>
      </c>
      <c r="C32" s="168">
        <v>0.164557</v>
      </c>
      <c r="D32" s="168">
        <v>0.1125</v>
      </c>
      <c r="E32" s="169">
        <v>2.050617</v>
      </c>
      <c r="F32" s="166">
        <v>0.6070908</v>
      </c>
      <c r="G32" s="166">
        <v>0.3642545</v>
      </c>
      <c r="H32" s="169">
        <v>1.805467</v>
      </c>
      <c r="I32" s="170">
        <f t="shared" si="0"/>
        <v>3.856084</v>
      </c>
    </row>
    <row r="33" spans="1:9" ht="13.5" customHeight="1">
      <c r="A33" s="142" t="s">
        <v>488</v>
      </c>
      <c r="B33" s="168">
        <v>0.3943662</v>
      </c>
      <c r="C33" s="168">
        <v>0.0945946</v>
      </c>
      <c r="D33" s="168">
        <v>0.1304348</v>
      </c>
      <c r="E33" s="169">
        <v>2.142007</v>
      </c>
      <c r="F33" s="166">
        <v>0.284684</v>
      </c>
      <c r="G33" s="166">
        <v>0.1897893</v>
      </c>
      <c r="H33" s="169">
        <v>1.069791</v>
      </c>
      <c r="I33" s="170">
        <f t="shared" si="0"/>
        <v>3.211798</v>
      </c>
    </row>
    <row r="34" spans="1:9" ht="13.5" customHeight="1">
      <c r="A34" s="142" t="s">
        <v>489</v>
      </c>
      <c r="B34" s="168">
        <v>0.3592233</v>
      </c>
      <c r="C34" s="168">
        <v>0.1981132</v>
      </c>
      <c r="D34" s="168">
        <v>0.125</v>
      </c>
      <c r="E34" s="169">
        <v>2.419588</v>
      </c>
      <c r="F34" s="166">
        <v>1.043841</v>
      </c>
      <c r="G34" s="166">
        <v>0.1739736</v>
      </c>
      <c r="H34" s="169">
        <v>1.677723</v>
      </c>
      <c r="I34" s="170">
        <f t="shared" si="0"/>
        <v>4.097311</v>
      </c>
    </row>
    <row r="35" spans="1:9" ht="13.5" customHeight="1">
      <c r="A35" s="142" t="s">
        <v>1</v>
      </c>
      <c r="B35" s="168">
        <v>0.4606742</v>
      </c>
      <c r="C35" s="168">
        <v>0.4130435</v>
      </c>
      <c r="D35" s="168">
        <v>0.3448276</v>
      </c>
      <c r="E35" s="169">
        <v>4.922822</v>
      </c>
      <c r="F35" s="166">
        <v>0.3495037</v>
      </c>
      <c r="G35" s="166">
        <v>0.1398015</v>
      </c>
      <c r="H35" s="169">
        <v>0.9935181</v>
      </c>
      <c r="I35" s="170">
        <f t="shared" si="0"/>
        <v>5.9163401</v>
      </c>
    </row>
    <row r="36" spans="1:9" ht="13.5" customHeight="1">
      <c r="A36" s="142" t="s">
        <v>490</v>
      </c>
      <c r="B36" s="168">
        <v>0.3423423</v>
      </c>
      <c r="C36" s="168">
        <v>0.1965812</v>
      </c>
      <c r="D36" s="168">
        <v>0.1551724</v>
      </c>
      <c r="E36" s="169">
        <v>2.482135</v>
      </c>
      <c r="F36" s="166">
        <v>0.9109127</v>
      </c>
      <c r="G36" s="166">
        <v>0.2732738</v>
      </c>
      <c r="H36" s="169">
        <v>1.825675</v>
      </c>
      <c r="I36" s="170">
        <f t="shared" si="0"/>
        <v>4.30781</v>
      </c>
    </row>
    <row r="37" spans="1:9" ht="13.5" customHeight="1">
      <c r="A37" s="142" t="s">
        <v>491</v>
      </c>
      <c r="B37" s="168">
        <v>0.2428571</v>
      </c>
      <c r="C37" s="168">
        <v>0.1940299</v>
      </c>
      <c r="D37" s="168">
        <v>0.2089552</v>
      </c>
      <c r="E37" s="169">
        <v>2.275689</v>
      </c>
      <c r="F37" s="166">
        <v>1.251878</v>
      </c>
      <c r="G37" s="166">
        <v>0.1251878</v>
      </c>
      <c r="H37" s="169">
        <v>1.727169</v>
      </c>
      <c r="I37" s="170">
        <f t="shared" si="0"/>
        <v>4.002858</v>
      </c>
    </row>
    <row r="38" spans="1:9" ht="13.5" customHeight="1">
      <c r="A38" s="142" t="s">
        <v>492</v>
      </c>
      <c r="B38" s="168">
        <v>0.4031008</v>
      </c>
      <c r="C38" s="168">
        <v>0.2857143</v>
      </c>
      <c r="D38" s="168">
        <v>0.2113821</v>
      </c>
      <c r="E38" s="169">
        <v>3.435806</v>
      </c>
      <c r="F38" s="166">
        <v>0.5278159</v>
      </c>
      <c r="G38" s="166">
        <v>0.4222527</v>
      </c>
      <c r="H38" s="169">
        <v>1.890481</v>
      </c>
      <c r="I38" s="170">
        <f t="shared" si="0"/>
        <v>5.326287</v>
      </c>
    </row>
    <row r="39" spans="1:9" ht="13.5" customHeight="1">
      <c r="A39" s="142" t="s">
        <v>493</v>
      </c>
      <c r="B39" s="168">
        <v>0.3541667</v>
      </c>
      <c r="C39" s="168">
        <v>0.1960784</v>
      </c>
      <c r="D39" s="168">
        <v>0.2244898</v>
      </c>
      <c r="E39" s="169">
        <v>2.871841</v>
      </c>
      <c r="F39" s="166">
        <v>1.846812</v>
      </c>
      <c r="G39" s="166">
        <v>0.2916019</v>
      </c>
      <c r="H39" s="169">
        <v>2.674829</v>
      </c>
      <c r="I39" s="170">
        <f t="shared" si="0"/>
        <v>5.54667</v>
      </c>
    </row>
    <row r="40" spans="1:9" ht="13.5" customHeight="1">
      <c r="A40" s="142" t="s">
        <v>494</v>
      </c>
      <c r="B40" s="168">
        <v>0.4622642</v>
      </c>
      <c r="C40" s="168">
        <v>0.3663366</v>
      </c>
      <c r="D40" s="168">
        <v>0.3300971</v>
      </c>
      <c r="E40" s="169">
        <v>4.648353</v>
      </c>
      <c r="F40" s="166">
        <v>0.5866823</v>
      </c>
      <c r="G40" s="166">
        <v>0.4889019</v>
      </c>
      <c r="H40" s="169">
        <v>2.116503</v>
      </c>
      <c r="I40" s="170">
        <f t="shared" si="0"/>
        <v>6.764856</v>
      </c>
    </row>
    <row r="41" spans="1:9" ht="13.5" customHeight="1">
      <c r="A41" s="142" t="s">
        <v>495</v>
      </c>
      <c r="B41" s="168">
        <v>0.4117647</v>
      </c>
      <c r="C41" s="168">
        <v>0.2403846</v>
      </c>
      <c r="D41" s="168">
        <v>0.2254902</v>
      </c>
      <c r="E41" s="169">
        <v>3.340498</v>
      </c>
      <c r="F41" s="166">
        <v>0.7687709</v>
      </c>
      <c r="G41" s="166">
        <v>0.170838</v>
      </c>
      <c r="H41" s="169">
        <v>1.434081</v>
      </c>
      <c r="I41" s="170">
        <f t="shared" si="0"/>
        <v>4.774579</v>
      </c>
    </row>
    <row r="42" spans="1:9" ht="13.5" customHeight="1">
      <c r="A42" s="142" t="s">
        <v>496</v>
      </c>
      <c r="B42" s="168">
        <v>0.3918919</v>
      </c>
      <c r="C42" s="168">
        <v>0.3580247</v>
      </c>
      <c r="D42" s="168">
        <v>0.2658228</v>
      </c>
      <c r="E42" s="169">
        <v>3.974654</v>
      </c>
      <c r="F42" s="166">
        <v>1.597657</v>
      </c>
      <c r="G42" s="166">
        <v>0.1331381</v>
      </c>
      <c r="H42" s="169">
        <v>2.044006</v>
      </c>
      <c r="I42" s="170">
        <f t="shared" si="0"/>
        <v>6.018660000000001</v>
      </c>
    </row>
    <row r="43" spans="1:9" ht="13.5" customHeight="1">
      <c r="A43" s="142" t="s">
        <v>497</v>
      </c>
      <c r="B43" s="168">
        <v>0.3372093</v>
      </c>
      <c r="C43" s="168">
        <v>0.2093023</v>
      </c>
      <c r="D43" s="168">
        <v>0.127907</v>
      </c>
      <c r="E43" s="169">
        <v>2.382945</v>
      </c>
      <c r="F43" s="166">
        <v>0.7269202</v>
      </c>
      <c r="G43" s="166">
        <v>0.3634601</v>
      </c>
      <c r="H43" s="169">
        <v>1.905912</v>
      </c>
      <c r="I43" s="170">
        <f t="shared" si="0"/>
        <v>4.288857</v>
      </c>
    </row>
    <row r="44" spans="1:9" ht="13.5" customHeight="1">
      <c r="A44" s="142" t="s">
        <v>498</v>
      </c>
      <c r="B44" s="168">
        <v>0.2758621</v>
      </c>
      <c r="C44" s="168">
        <v>0.1130435</v>
      </c>
      <c r="D44" s="168">
        <v>0.0530973</v>
      </c>
      <c r="E44" s="169">
        <v>1.303926</v>
      </c>
      <c r="F44" s="166">
        <v>0.5466188</v>
      </c>
      <c r="G44" s="166">
        <v>0.1561768</v>
      </c>
      <c r="H44" s="169">
        <v>1.205346</v>
      </c>
      <c r="I44" s="170">
        <f t="shared" si="0"/>
        <v>2.509272</v>
      </c>
    </row>
    <row r="45" spans="1:9" ht="13.5" customHeight="1">
      <c r="A45" s="142" t="s">
        <v>499</v>
      </c>
      <c r="B45" s="168">
        <v>0.3529412</v>
      </c>
      <c r="C45" s="168">
        <v>0.2131148</v>
      </c>
      <c r="D45" s="168">
        <v>0.1965812</v>
      </c>
      <c r="E45" s="169">
        <v>2.806869</v>
      </c>
      <c r="F45" s="166">
        <v>0.1154201</v>
      </c>
      <c r="G45" s="166">
        <v>0.2885503</v>
      </c>
      <c r="H45" s="169">
        <v>1.185229</v>
      </c>
      <c r="I45" s="170">
        <f t="shared" si="0"/>
        <v>3.992098</v>
      </c>
    </row>
    <row r="46" spans="1:9" ht="13.5" customHeight="1">
      <c r="A46" s="142" t="s">
        <v>500</v>
      </c>
      <c r="B46" s="168">
        <v>0.3510638</v>
      </c>
      <c r="C46" s="168">
        <v>0.21875</v>
      </c>
      <c r="D46" s="168">
        <v>0.1578947</v>
      </c>
      <c r="E46" s="169">
        <v>2.635138</v>
      </c>
      <c r="F46" s="166">
        <v>0.0864678</v>
      </c>
      <c r="G46" s="166">
        <v>0.2594034</v>
      </c>
      <c r="H46" s="169">
        <v>1.08364</v>
      </c>
      <c r="I46" s="170">
        <f t="shared" si="0"/>
        <v>3.718778</v>
      </c>
    </row>
    <row r="47" spans="1:9" ht="13.5" customHeight="1">
      <c r="A47" s="142" t="s">
        <v>501</v>
      </c>
      <c r="B47" s="168">
        <v>0.4590164</v>
      </c>
      <c r="C47" s="168">
        <v>0.1811024</v>
      </c>
      <c r="D47" s="168">
        <v>0.0661157</v>
      </c>
      <c r="E47" s="169">
        <v>2.514636</v>
      </c>
      <c r="F47" s="166">
        <v>0.6026517</v>
      </c>
      <c r="G47" s="166">
        <v>0.2511049</v>
      </c>
      <c r="H47" s="169">
        <v>1.50347</v>
      </c>
      <c r="I47" s="170">
        <f t="shared" si="0"/>
        <v>4.0181059999999995</v>
      </c>
    </row>
    <row r="48" spans="1:9" ht="13.5" customHeight="1">
      <c r="A48" s="142" t="s">
        <v>502</v>
      </c>
      <c r="B48" s="168">
        <v>0.3663366</v>
      </c>
      <c r="C48" s="168">
        <v>0.2019231</v>
      </c>
      <c r="D48" s="168">
        <v>0.1683168</v>
      </c>
      <c r="E48" s="169">
        <v>2.680394</v>
      </c>
      <c r="F48" s="166">
        <v>2.046311</v>
      </c>
      <c r="G48" s="166">
        <v>0.4308024</v>
      </c>
      <c r="H48" s="169">
        <v>3.212395</v>
      </c>
      <c r="I48" s="170">
        <f t="shared" si="0"/>
        <v>5.8927890000000005</v>
      </c>
    </row>
    <row r="49" spans="1:9" ht="13.5" customHeight="1">
      <c r="A49" s="142" t="s">
        <v>503</v>
      </c>
      <c r="B49" s="168">
        <v>0.3240741</v>
      </c>
      <c r="C49" s="168">
        <v>0.245614</v>
      </c>
      <c r="D49" s="168">
        <v>0.1875</v>
      </c>
      <c r="E49" s="169">
        <v>2.776174</v>
      </c>
      <c r="F49" s="166">
        <v>0.8026541</v>
      </c>
      <c r="G49" s="166">
        <v>0.1605308</v>
      </c>
      <c r="H49" s="169">
        <v>1.435911</v>
      </c>
      <c r="I49" s="170">
        <f t="shared" si="0"/>
        <v>4.212085</v>
      </c>
    </row>
    <row r="50" spans="1:9" ht="13.5" customHeight="1">
      <c r="A50" s="142" t="s">
        <v>504</v>
      </c>
      <c r="B50" s="168">
        <v>0.5076923</v>
      </c>
      <c r="C50" s="168">
        <v>0.4076923</v>
      </c>
      <c r="D50" s="168">
        <v>0.3515625</v>
      </c>
      <c r="E50" s="169">
        <v>5.147532</v>
      </c>
      <c r="F50" s="166">
        <v>1.176075</v>
      </c>
      <c r="G50" s="166">
        <v>0.3360215</v>
      </c>
      <c r="H50" s="169">
        <v>2.217943</v>
      </c>
      <c r="I50" s="170">
        <f t="shared" si="0"/>
        <v>7.365475</v>
      </c>
    </row>
    <row r="51" spans="1:9" ht="13.5" customHeight="1">
      <c r="A51" s="142" t="s">
        <v>505</v>
      </c>
      <c r="B51" s="168">
        <v>0.28</v>
      </c>
      <c r="C51" s="168">
        <v>0.1010101</v>
      </c>
      <c r="D51" s="168">
        <v>0.0842105</v>
      </c>
      <c r="E51" s="169">
        <v>1.420381</v>
      </c>
      <c r="F51" s="166">
        <v>1.960784</v>
      </c>
      <c r="G51" s="166">
        <v>0.3267974</v>
      </c>
      <c r="H51" s="169">
        <v>2.865112</v>
      </c>
      <c r="I51" s="170">
        <f t="shared" si="0"/>
        <v>4.285493</v>
      </c>
    </row>
    <row r="52" spans="1:9" ht="13.5" customHeight="1">
      <c r="A52" s="142" t="s">
        <v>506</v>
      </c>
      <c r="B52" s="168">
        <v>0.2975207</v>
      </c>
      <c r="C52" s="168">
        <v>0.1416667</v>
      </c>
      <c r="D52" s="168">
        <v>0.0862069</v>
      </c>
      <c r="E52" s="169">
        <v>1.693395</v>
      </c>
      <c r="F52" s="166">
        <v>1.492073</v>
      </c>
      <c r="G52" s="166">
        <v>0.1865092</v>
      </c>
      <c r="H52" s="169">
        <v>2.094314</v>
      </c>
      <c r="I52" s="170">
        <f t="shared" si="0"/>
        <v>3.7877089999999995</v>
      </c>
    </row>
    <row r="53" spans="1:9" ht="13.5" customHeight="1">
      <c r="A53" s="142" t="s">
        <v>507</v>
      </c>
      <c r="B53" s="168">
        <v>0.2421053</v>
      </c>
      <c r="C53" s="168">
        <v>0.19</v>
      </c>
      <c r="D53" s="168">
        <v>0.11</v>
      </c>
      <c r="E53" s="169">
        <v>1.772091</v>
      </c>
      <c r="F53" s="166">
        <v>0.7648184</v>
      </c>
      <c r="G53" s="166">
        <v>0.1912046</v>
      </c>
      <c r="H53" s="169">
        <v>1.484374</v>
      </c>
      <c r="I53" s="170">
        <f t="shared" si="0"/>
        <v>3.2564650000000004</v>
      </c>
    </row>
    <row r="54" spans="1:9" ht="13.5" customHeight="1">
      <c r="A54" s="142" t="s">
        <v>508</v>
      </c>
      <c r="B54" s="168">
        <v>0.3780488</v>
      </c>
      <c r="C54" s="168">
        <v>0.1904762</v>
      </c>
      <c r="D54" s="168">
        <v>0.2073171</v>
      </c>
      <c r="E54" s="169">
        <v>2.872695</v>
      </c>
      <c r="F54" s="166">
        <v>0.7390143</v>
      </c>
      <c r="G54" s="166">
        <v>0.1136945</v>
      </c>
      <c r="H54" s="169">
        <v>1.25802</v>
      </c>
      <c r="I54" s="170">
        <f t="shared" si="0"/>
        <v>4.130715</v>
      </c>
    </row>
    <row r="55" spans="1:9" ht="13.5" customHeight="1">
      <c r="A55" s="142" t="s">
        <v>509</v>
      </c>
      <c r="B55" s="168">
        <v>0.2533333</v>
      </c>
      <c r="C55" s="168">
        <v>0.0909091</v>
      </c>
      <c r="D55" s="168">
        <v>0.0821918</v>
      </c>
      <c r="E55" s="169">
        <v>1.242642</v>
      </c>
      <c r="F55" s="166">
        <v>0.2371916</v>
      </c>
      <c r="G55" s="166">
        <v>0.4743833</v>
      </c>
      <c r="H55" s="169">
        <v>1.77918</v>
      </c>
      <c r="I55" s="170">
        <f t="shared" si="0"/>
        <v>3.0218220000000002</v>
      </c>
    </row>
    <row r="56" spans="1:9" ht="13.5" customHeight="1">
      <c r="A56" s="142" t="s">
        <v>510</v>
      </c>
      <c r="B56" s="168">
        <v>0.1770833</v>
      </c>
      <c r="C56" s="168">
        <v>0.0625</v>
      </c>
      <c r="D56" s="168">
        <v>0.0833333</v>
      </c>
      <c r="E56" s="169">
        <v>0.770228</v>
      </c>
      <c r="F56" s="166">
        <v>0.2137666</v>
      </c>
      <c r="G56" s="166">
        <v>0.2137666</v>
      </c>
      <c r="H56" s="169">
        <v>1.072297</v>
      </c>
      <c r="I56" s="170">
        <f t="shared" si="0"/>
        <v>1.8425250000000002</v>
      </c>
    </row>
    <row r="57" spans="1:9" ht="13.5" customHeight="1">
      <c r="A57" s="142" t="s">
        <v>2</v>
      </c>
      <c r="B57" s="168">
        <v>0.3603604</v>
      </c>
      <c r="C57" s="168">
        <v>0.2053571</v>
      </c>
      <c r="D57" s="168">
        <v>0.0582524</v>
      </c>
      <c r="E57" s="169">
        <v>2.132246</v>
      </c>
      <c r="F57" s="166">
        <v>0.343112</v>
      </c>
      <c r="G57" s="166">
        <v>0.085778</v>
      </c>
      <c r="H57" s="169">
        <v>0.8456735</v>
      </c>
      <c r="I57" s="170">
        <f t="shared" si="0"/>
        <v>2.9779194999999996</v>
      </c>
    </row>
    <row r="58" spans="1:9" ht="13.5" customHeight="1">
      <c r="A58" s="142" t="s">
        <v>511</v>
      </c>
      <c r="B58" s="168">
        <v>0.3076923</v>
      </c>
      <c r="C58" s="168">
        <v>0.1463415</v>
      </c>
      <c r="D58" s="168">
        <v>0.0909091</v>
      </c>
      <c r="E58" s="169">
        <v>1.784041</v>
      </c>
      <c r="F58" s="166">
        <v>1.084991</v>
      </c>
      <c r="G58" s="166">
        <v>0.3616636</v>
      </c>
      <c r="H58" s="169">
        <v>2.20758</v>
      </c>
      <c r="I58" s="170">
        <f t="shared" si="0"/>
        <v>3.9916210000000003</v>
      </c>
    </row>
    <row r="59" spans="1:9" ht="13.5" customHeight="1">
      <c r="A59" s="142" t="s">
        <v>3</v>
      </c>
      <c r="B59" s="168">
        <v>0.25</v>
      </c>
      <c r="C59" s="168">
        <v>0.1126761</v>
      </c>
      <c r="D59" s="168">
        <v>0.0694444</v>
      </c>
      <c r="E59" s="169">
        <v>1.263113</v>
      </c>
      <c r="F59" s="166">
        <v>0.5130836</v>
      </c>
      <c r="G59" s="166">
        <v>0.2565418</v>
      </c>
      <c r="H59" s="169">
        <v>1.441155</v>
      </c>
      <c r="I59" s="170">
        <f t="shared" si="0"/>
        <v>2.704268</v>
      </c>
    </row>
    <row r="60" spans="1:9" ht="13.5" customHeight="1">
      <c r="A60" s="142" t="s">
        <v>512</v>
      </c>
      <c r="B60" s="168">
        <v>0.3111111</v>
      </c>
      <c r="C60" s="168">
        <v>0.1363636</v>
      </c>
      <c r="D60" s="168">
        <v>0.0952381</v>
      </c>
      <c r="E60" s="169">
        <v>1.775966</v>
      </c>
      <c r="F60" s="166">
        <v>0.3025719</v>
      </c>
      <c r="G60" s="166">
        <v>0</v>
      </c>
      <c r="H60" s="169">
        <v>0.584921</v>
      </c>
      <c r="I60" s="170">
        <f t="shared" si="0"/>
        <v>2.360887</v>
      </c>
    </row>
    <row r="61" spans="1:9" ht="13.5" customHeight="1">
      <c r="A61" s="142" t="s">
        <v>513</v>
      </c>
      <c r="B61" s="168">
        <v>0.3235294</v>
      </c>
      <c r="C61" s="168">
        <v>0.1846154</v>
      </c>
      <c r="D61" s="168">
        <v>0.1023622</v>
      </c>
      <c r="E61" s="169">
        <v>2.084673</v>
      </c>
      <c r="F61" s="166">
        <v>0.5005005</v>
      </c>
      <c r="G61" s="166">
        <v>0.0834167</v>
      </c>
      <c r="H61" s="169">
        <v>0.9741284</v>
      </c>
      <c r="I61" s="170">
        <f t="shared" si="0"/>
        <v>3.0588014</v>
      </c>
    </row>
    <row r="62" spans="1:9" ht="13.5" customHeight="1">
      <c r="A62" s="142" t="s">
        <v>514</v>
      </c>
      <c r="B62" s="168">
        <v>0.3586957</v>
      </c>
      <c r="C62" s="168">
        <v>0.1304348</v>
      </c>
      <c r="D62" s="168">
        <v>0.1428571</v>
      </c>
      <c r="E62" s="169">
        <v>2.199832</v>
      </c>
      <c r="F62" s="166">
        <v>0.9310987</v>
      </c>
      <c r="G62" s="166">
        <v>0.2660282</v>
      </c>
      <c r="H62" s="169">
        <v>1.823853</v>
      </c>
      <c r="I62" s="170">
        <f t="shared" si="0"/>
        <v>4.0236849999999995</v>
      </c>
    </row>
    <row r="63" spans="1:9" ht="13.5" customHeight="1">
      <c r="A63" s="142" t="s">
        <v>515</v>
      </c>
      <c r="B63" s="168">
        <v>0.3406594</v>
      </c>
      <c r="C63" s="168">
        <v>0.2043011</v>
      </c>
      <c r="D63" s="168">
        <v>0.1630435</v>
      </c>
      <c r="E63" s="169">
        <v>2.547458</v>
      </c>
      <c r="F63" s="166">
        <v>1.526718</v>
      </c>
      <c r="G63" s="166">
        <v>0.1696353</v>
      </c>
      <c r="H63" s="169">
        <v>2.079489</v>
      </c>
      <c r="I63" s="170">
        <f t="shared" si="0"/>
        <v>4.6269469999999995</v>
      </c>
    </row>
    <row r="64" spans="1:9" ht="13.5" customHeight="1">
      <c r="A64" s="142" t="s">
        <v>516</v>
      </c>
      <c r="B64" s="168">
        <v>0.3</v>
      </c>
      <c r="C64" s="168">
        <v>0.2212389</v>
      </c>
      <c r="D64" s="168">
        <v>0.1531532</v>
      </c>
      <c r="E64" s="169">
        <v>2.388685</v>
      </c>
      <c r="F64" s="166">
        <v>0.8155397</v>
      </c>
      <c r="G64" s="166">
        <v>0.07414</v>
      </c>
      <c r="H64" s="169">
        <v>1.21926</v>
      </c>
      <c r="I64" s="170">
        <f t="shared" si="0"/>
        <v>3.607945</v>
      </c>
    </row>
    <row r="65" spans="1:9" ht="13.5" customHeight="1">
      <c r="A65" s="142" t="s">
        <v>517</v>
      </c>
      <c r="B65" s="168">
        <v>0.2807018</v>
      </c>
      <c r="C65" s="168">
        <v>0.1810345</v>
      </c>
      <c r="D65" s="168">
        <v>0.1028037</v>
      </c>
      <c r="E65" s="169">
        <v>1.874005</v>
      </c>
      <c r="F65" s="166">
        <v>0.3912746</v>
      </c>
      <c r="G65" s="166">
        <v>0.0978186</v>
      </c>
      <c r="H65" s="169">
        <v>0.9186186</v>
      </c>
      <c r="I65" s="170">
        <f t="shared" si="0"/>
        <v>2.7926235999999998</v>
      </c>
    </row>
    <row r="66" spans="1:9" ht="13.5" customHeight="1">
      <c r="A66" s="142" t="s">
        <v>518</v>
      </c>
      <c r="B66" s="168">
        <v>0.3394496</v>
      </c>
      <c r="C66" s="168">
        <v>0.1864407</v>
      </c>
      <c r="D66" s="168">
        <v>0.1206897</v>
      </c>
      <c r="E66" s="169">
        <v>2.25528</v>
      </c>
      <c r="F66" s="166">
        <v>1.406346</v>
      </c>
      <c r="G66" s="166">
        <v>0.4394832</v>
      </c>
      <c r="H66" s="169">
        <v>2.687653</v>
      </c>
      <c r="I66" s="170">
        <f t="shared" si="0"/>
        <v>4.942933</v>
      </c>
    </row>
    <row r="67" spans="1:9" ht="13.5" customHeight="1">
      <c r="A67" s="142" t="s">
        <v>519</v>
      </c>
      <c r="B67" s="168">
        <v>0.3510638</v>
      </c>
      <c r="C67" s="168">
        <v>0.2061856</v>
      </c>
      <c r="D67" s="168">
        <v>0.2</v>
      </c>
      <c r="E67" s="169">
        <v>2.783742</v>
      </c>
      <c r="F67" s="166">
        <v>0.8133388</v>
      </c>
      <c r="G67" s="166">
        <v>0.1355565</v>
      </c>
      <c r="H67" s="169">
        <v>1.379236</v>
      </c>
      <c r="I67" s="170">
        <f t="shared" si="0"/>
        <v>4.162978</v>
      </c>
    </row>
    <row r="68" spans="1:9" ht="13.5" customHeight="1">
      <c r="A68" s="142" t="s">
        <v>520</v>
      </c>
      <c r="B68" s="168">
        <v>0.3859649</v>
      </c>
      <c r="C68" s="168">
        <v>0.1880342</v>
      </c>
      <c r="D68" s="168">
        <v>0.1880342</v>
      </c>
      <c r="E68" s="169">
        <v>2.804146</v>
      </c>
      <c r="F68" s="166">
        <v>1.067948</v>
      </c>
      <c r="G68" s="166">
        <v>0.2669871</v>
      </c>
      <c r="H68" s="169">
        <v>1.943483</v>
      </c>
      <c r="I68" s="170">
        <f t="shared" si="0"/>
        <v>4.747629</v>
      </c>
    </row>
    <row r="69" spans="1:9" ht="13.5" customHeight="1">
      <c r="A69" s="148" t="s">
        <v>521</v>
      </c>
      <c r="B69" s="168">
        <v>0.21875</v>
      </c>
      <c r="C69" s="168">
        <v>0.1940299</v>
      </c>
      <c r="D69" s="168">
        <v>0.0483871</v>
      </c>
      <c r="E69" s="169">
        <v>1.38281</v>
      </c>
      <c r="F69" s="166">
        <v>0.8645533</v>
      </c>
      <c r="G69" s="166">
        <v>0.1440922</v>
      </c>
      <c r="H69" s="169">
        <v>1.445556</v>
      </c>
      <c r="I69" s="170">
        <f t="shared" si="0"/>
        <v>2.828366</v>
      </c>
    </row>
  </sheetData>
  <sheetProtection/>
  <mergeCells count="1">
    <mergeCell ref="A1:I1"/>
  </mergeCells>
  <printOptions/>
  <pageMargins left="0.17" right="0.17" top="0.23" bottom="0.18" header="0.5" footer="0.5"/>
  <pageSetup horizontalDpi="1200" verticalDpi="1200" orientation="landscape" paperSize="9" r:id="rId1"/>
</worksheet>
</file>

<file path=xl/worksheets/sheet11.xml><?xml version="1.0" encoding="utf-8"?>
<worksheet xmlns="http://schemas.openxmlformats.org/spreadsheetml/2006/main" xmlns:r="http://schemas.openxmlformats.org/officeDocument/2006/relationships">
  <dimension ref="A1:L69"/>
  <sheetViews>
    <sheetView zoomScalePageLayoutView="0" workbookViewId="0" topLeftCell="A1">
      <selection activeCell="B2" sqref="B2"/>
    </sheetView>
  </sheetViews>
  <sheetFormatPr defaultColWidth="9.140625" defaultRowHeight="12.75"/>
  <cols>
    <col min="1" max="1" width="13.8515625" style="0" bestFit="1" customWidth="1"/>
    <col min="2" max="2" width="14.140625" style="51" customWidth="1"/>
    <col min="3" max="3" width="12.140625" style="51" customWidth="1"/>
    <col min="4" max="4" width="31.00390625" style="51" customWidth="1"/>
    <col min="5" max="5" width="10.421875" style="52" customWidth="1"/>
    <col min="6" max="6" width="20.421875" style="38" customWidth="1"/>
    <col min="7" max="7" width="22.421875" style="38" customWidth="1"/>
    <col min="8" max="8" width="11.140625" style="38" customWidth="1"/>
    <col min="9" max="9" width="11.7109375" style="41" customWidth="1"/>
  </cols>
  <sheetData>
    <row r="1" spans="1:12" ht="18">
      <c r="A1" s="234" t="s">
        <v>405</v>
      </c>
      <c r="B1" s="234"/>
      <c r="C1" s="234"/>
      <c r="D1" s="234"/>
      <c r="E1" s="234"/>
      <c r="F1" s="234"/>
      <c r="G1" s="234"/>
      <c r="H1" s="234"/>
      <c r="I1" s="235"/>
      <c r="J1" s="58"/>
      <c r="K1" s="58"/>
      <c r="L1" s="59"/>
    </row>
    <row r="2" spans="1:9" s="13" customFormat="1" ht="85.5" customHeight="1">
      <c r="A2" s="6" t="s">
        <v>5</v>
      </c>
      <c r="B2" s="7" t="s">
        <v>158</v>
      </c>
      <c r="C2" s="7" t="s">
        <v>160</v>
      </c>
      <c r="D2" s="7" t="s">
        <v>162</v>
      </c>
      <c r="E2" s="34" t="s">
        <v>177</v>
      </c>
      <c r="F2" s="17" t="s">
        <v>164</v>
      </c>
      <c r="G2" s="17" t="s">
        <v>166</v>
      </c>
      <c r="H2" s="34" t="s">
        <v>189</v>
      </c>
      <c r="I2" s="56" t="s">
        <v>176</v>
      </c>
    </row>
    <row r="3" spans="1:9" s="46" customFormat="1" ht="83.25" customHeight="1">
      <c r="A3" s="6" t="s">
        <v>6</v>
      </c>
      <c r="B3" s="7" t="s">
        <v>159</v>
      </c>
      <c r="C3" s="7" t="s">
        <v>161</v>
      </c>
      <c r="D3" s="7" t="s">
        <v>163</v>
      </c>
      <c r="E3" s="34" t="s">
        <v>167</v>
      </c>
      <c r="F3" s="17" t="s">
        <v>165</v>
      </c>
      <c r="G3" s="17" t="s">
        <v>165</v>
      </c>
      <c r="H3" s="34" t="s">
        <v>168</v>
      </c>
      <c r="I3" s="57" t="s">
        <v>169</v>
      </c>
    </row>
    <row r="4" spans="1:9" s="13" customFormat="1" ht="108">
      <c r="A4" s="65" t="s">
        <v>267</v>
      </c>
      <c r="B4" s="7" t="s">
        <v>406</v>
      </c>
      <c r="C4" s="7" t="s">
        <v>407</v>
      </c>
      <c r="D4" s="7" t="s">
        <v>408</v>
      </c>
      <c r="E4" s="34" t="s">
        <v>409</v>
      </c>
      <c r="F4" s="17" t="s">
        <v>414</v>
      </c>
      <c r="G4" s="17" t="s">
        <v>415</v>
      </c>
      <c r="H4" s="34" t="s">
        <v>416</v>
      </c>
      <c r="I4" s="56" t="s">
        <v>419</v>
      </c>
    </row>
    <row r="5" spans="1:9" s="46" customFormat="1" ht="84">
      <c r="A5" s="65" t="s">
        <v>234</v>
      </c>
      <c r="B5" s="7" t="s">
        <v>410</v>
      </c>
      <c r="C5" s="7" t="s">
        <v>411</v>
      </c>
      <c r="D5" s="7" t="s">
        <v>412</v>
      </c>
      <c r="E5" s="34" t="s">
        <v>413</v>
      </c>
      <c r="F5" s="17" t="s">
        <v>417</v>
      </c>
      <c r="G5" s="17" t="s">
        <v>417</v>
      </c>
      <c r="H5" s="34" t="s">
        <v>418</v>
      </c>
      <c r="I5" s="57" t="s">
        <v>420</v>
      </c>
    </row>
    <row r="6" spans="1:9" ht="12" customHeight="1">
      <c r="A6" s="142" t="s">
        <v>462</v>
      </c>
      <c r="B6" s="164">
        <v>0.1925466</v>
      </c>
      <c r="C6" s="164">
        <v>0.7058824</v>
      </c>
      <c r="D6" s="164">
        <v>0.4833333</v>
      </c>
      <c r="E6" s="165">
        <v>1.517087</v>
      </c>
      <c r="F6" s="166">
        <v>0.6899682</v>
      </c>
      <c r="G6" s="166">
        <v>41.19241</v>
      </c>
      <c r="H6" s="165">
        <v>1.272332</v>
      </c>
      <c r="I6" s="167">
        <v>2.789419</v>
      </c>
    </row>
    <row r="7" spans="1:9" ht="12" customHeight="1">
      <c r="A7" s="142" t="s">
        <v>463</v>
      </c>
      <c r="B7" s="164">
        <v>0.2385321</v>
      </c>
      <c r="C7" s="164">
        <v>0.7567568</v>
      </c>
      <c r="D7" s="164">
        <v>0.4927536</v>
      </c>
      <c r="E7" s="165">
        <v>2.052288</v>
      </c>
      <c r="F7" s="166">
        <v>0.7135576</v>
      </c>
      <c r="G7" s="166">
        <v>54.90196</v>
      </c>
      <c r="H7" s="165">
        <v>1.523578</v>
      </c>
      <c r="I7" s="167">
        <v>3.575866</v>
      </c>
    </row>
    <row r="8" spans="1:9" ht="12" customHeight="1">
      <c r="A8" s="142" t="s">
        <v>464</v>
      </c>
      <c r="B8" s="164">
        <v>0.4126984</v>
      </c>
      <c r="C8" s="164">
        <v>0.8984375</v>
      </c>
      <c r="D8" s="164">
        <v>0.4761905</v>
      </c>
      <c r="E8" s="165">
        <v>3.699237</v>
      </c>
      <c r="F8" s="166">
        <v>6.96906</v>
      </c>
      <c r="G8" s="166">
        <v>62.7027</v>
      </c>
      <c r="H8" s="165">
        <v>2.850493</v>
      </c>
      <c r="I8" s="167">
        <v>6.549731</v>
      </c>
    </row>
    <row r="9" spans="1:9" ht="12" customHeight="1">
      <c r="A9" s="142" t="s">
        <v>473</v>
      </c>
      <c r="B9" s="164">
        <v>0.2578947</v>
      </c>
      <c r="C9" s="164">
        <v>0.7790055</v>
      </c>
      <c r="D9" s="164">
        <v>0.7116279</v>
      </c>
      <c r="E9" s="165">
        <v>2.480727</v>
      </c>
      <c r="F9" s="166">
        <v>2.440075</v>
      </c>
      <c r="G9" s="166">
        <v>40.44643</v>
      </c>
      <c r="H9" s="165">
        <v>1.590853</v>
      </c>
      <c r="I9" s="167">
        <v>4.07158</v>
      </c>
    </row>
    <row r="10" spans="1:9" ht="12" customHeight="1">
      <c r="A10" s="142" t="s">
        <v>465</v>
      </c>
      <c r="B10" s="164">
        <v>0.3851852</v>
      </c>
      <c r="C10" s="164">
        <v>0.7716535</v>
      </c>
      <c r="D10" s="164">
        <v>0.5870968</v>
      </c>
      <c r="E10" s="165">
        <v>2.859032</v>
      </c>
      <c r="F10" s="166">
        <v>3.085483</v>
      </c>
      <c r="G10" s="166">
        <v>68.53933</v>
      </c>
      <c r="H10" s="165">
        <v>2.218942</v>
      </c>
      <c r="I10" s="167">
        <v>5.077973</v>
      </c>
    </row>
    <row r="11" spans="1:9" ht="12" customHeight="1">
      <c r="A11" s="142" t="s">
        <v>466</v>
      </c>
      <c r="B11" s="164">
        <v>0.3309859</v>
      </c>
      <c r="C11" s="164">
        <v>0.7724138</v>
      </c>
      <c r="D11" s="164">
        <v>0.48125</v>
      </c>
      <c r="E11" s="165">
        <v>2.536372</v>
      </c>
      <c r="F11" s="166">
        <v>0.2649508</v>
      </c>
      <c r="G11" s="166">
        <v>19.44444</v>
      </c>
      <c r="H11" s="165">
        <v>0.8002541</v>
      </c>
      <c r="I11" s="167">
        <v>3.336626</v>
      </c>
    </row>
    <row r="12" spans="1:9" ht="12" customHeight="1">
      <c r="A12" s="142" t="s">
        <v>467</v>
      </c>
      <c r="B12" s="164">
        <v>0.3095238</v>
      </c>
      <c r="C12" s="164">
        <v>0.7731093</v>
      </c>
      <c r="D12" s="164">
        <v>0.3774834</v>
      </c>
      <c r="E12" s="165">
        <v>2.354271</v>
      </c>
      <c r="F12" s="166">
        <v>1.175364</v>
      </c>
      <c r="G12" s="166">
        <v>39.68254</v>
      </c>
      <c r="H12" s="165">
        <v>1.337221</v>
      </c>
      <c r="I12" s="167">
        <v>3.691492</v>
      </c>
    </row>
    <row r="13" spans="1:9" ht="12" customHeight="1">
      <c r="A13" s="142" t="s">
        <v>468</v>
      </c>
      <c r="B13" s="164">
        <v>0.3</v>
      </c>
      <c r="C13" s="164">
        <v>0.7969925</v>
      </c>
      <c r="D13" s="164">
        <v>0.2133333</v>
      </c>
      <c r="E13" s="165">
        <v>2.318286</v>
      </c>
      <c r="F13" s="166">
        <v>0</v>
      </c>
      <c r="G13" s="166">
        <v>0</v>
      </c>
      <c r="H13" s="165">
        <v>0.4</v>
      </c>
      <c r="I13" s="167">
        <v>2.718286</v>
      </c>
    </row>
    <row r="14" spans="1:9" ht="12" customHeight="1">
      <c r="A14" s="142" t="s">
        <v>469</v>
      </c>
      <c r="B14" s="164">
        <v>0.2826087</v>
      </c>
      <c r="C14" s="164">
        <v>0.8202247</v>
      </c>
      <c r="D14" s="164">
        <v>0.4215686</v>
      </c>
      <c r="E14" s="165">
        <v>2.587211</v>
      </c>
      <c r="F14" s="166">
        <v>0.7194245</v>
      </c>
      <c r="G14" s="166">
        <v>69.23077</v>
      </c>
      <c r="H14" s="165">
        <v>1.782609</v>
      </c>
      <c r="I14" s="167">
        <v>4.369821</v>
      </c>
    </row>
    <row r="15" spans="1:9" ht="12" customHeight="1">
      <c r="A15" s="142" t="s">
        <v>470</v>
      </c>
      <c r="B15" s="164">
        <v>0.3296703</v>
      </c>
      <c r="C15" s="164">
        <v>0.8297873</v>
      </c>
      <c r="D15" s="164">
        <v>0.8288288</v>
      </c>
      <c r="E15" s="165">
        <v>3.22403</v>
      </c>
      <c r="F15" s="166">
        <v>2.285714</v>
      </c>
      <c r="G15" s="166">
        <v>55.17241</v>
      </c>
      <c r="H15" s="165">
        <v>1.826643</v>
      </c>
      <c r="I15" s="167">
        <v>5.050673</v>
      </c>
    </row>
    <row r="16" spans="1:9" ht="12" customHeight="1">
      <c r="A16" s="142" t="s">
        <v>471</v>
      </c>
      <c r="B16" s="164">
        <v>0.3090909</v>
      </c>
      <c r="C16" s="164">
        <v>0.8495575</v>
      </c>
      <c r="D16" s="164">
        <v>0.6356589</v>
      </c>
      <c r="E16" s="165">
        <v>3.08761</v>
      </c>
      <c r="F16" s="166">
        <v>3.450656</v>
      </c>
      <c r="G16" s="166">
        <v>100</v>
      </c>
      <c r="H16" s="165">
        <v>2.854497</v>
      </c>
      <c r="I16" s="167">
        <v>5.942107</v>
      </c>
    </row>
    <row r="17" spans="1:9" ht="12" customHeight="1">
      <c r="A17" s="142" t="s">
        <v>472</v>
      </c>
      <c r="B17" s="164">
        <v>0.3893805</v>
      </c>
      <c r="C17" s="164">
        <v>0.8956522</v>
      </c>
      <c r="D17" s="164">
        <v>0.8214286</v>
      </c>
      <c r="E17" s="165">
        <v>3.899647</v>
      </c>
      <c r="F17" s="166">
        <v>2.497399</v>
      </c>
      <c r="G17" s="166">
        <v>37.5</v>
      </c>
      <c r="H17" s="165">
        <v>1.54869</v>
      </c>
      <c r="I17" s="167">
        <v>5.448337</v>
      </c>
    </row>
    <row r="18" spans="1:9" ht="12" customHeight="1">
      <c r="A18" s="142" t="s">
        <v>474</v>
      </c>
      <c r="B18" s="164">
        <v>0.2873563</v>
      </c>
      <c r="C18" s="164">
        <v>0.7882353</v>
      </c>
      <c r="D18" s="164">
        <v>0.3125</v>
      </c>
      <c r="E18" s="165">
        <v>2.298794</v>
      </c>
      <c r="F18" s="166">
        <v>3.636364</v>
      </c>
      <c r="G18" s="166">
        <v>40</v>
      </c>
      <c r="H18" s="165">
        <v>1.809721</v>
      </c>
      <c r="I18" s="167">
        <v>4.108515</v>
      </c>
    </row>
    <row r="19" spans="1:9" ht="12" customHeight="1">
      <c r="A19" s="142" t="s">
        <v>475</v>
      </c>
      <c r="B19" s="164">
        <v>0.3428572</v>
      </c>
      <c r="C19" s="164">
        <v>0.8045112</v>
      </c>
      <c r="D19" s="164">
        <v>0.5534591</v>
      </c>
      <c r="E19" s="165">
        <v>2.862181</v>
      </c>
      <c r="F19" s="166">
        <v>0.2352941</v>
      </c>
      <c r="G19" s="166">
        <v>4.444445</v>
      </c>
      <c r="H19" s="165">
        <v>0.524629</v>
      </c>
      <c r="I19" s="167">
        <v>3.38681</v>
      </c>
    </row>
    <row r="20" spans="1:9" ht="12" customHeight="1">
      <c r="A20" s="142" t="s">
        <v>476</v>
      </c>
      <c r="B20" s="164">
        <v>0.25</v>
      </c>
      <c r="C20" s="164">
        <v>0.7410714</v>
      </c>
      <c r="D20" s="164">
        <v>0.531746</v>
      </c>
      <c r="E20" s="165">
        <v>2.034762</v>
      </c>
      <c r="F20" s="166">
        <v>0.2735978</v>
      </c>
      <c r="G20" s="166">
        <v>8.695652</v>
      </c>
      <c r="H20" s="165">
        <v>0.608416</v>
      </c>
      <c r="I20" s="167">
        <v>2.643178</v>
      </c>
    </row>
    <row r="21" spans="1:9" ht="12" customHeight="1">
      <c r="A21" s="142" t="s">
        <v>477</v>
      </c>
      <c r="B21" s="164">
        <v>0.2592593</v>
      </c>
      <c r="C21" s="164">
        <v>0.7066666</v>
      </c>
      <c r="D21" s="164">
        <v>0.3617021</v>
      </c>
      <c r="E21" s="165">
        <v>1.693693</v>
      </c>
      <c r="F21" s="166">
        <v>1.740724</v>
      </c>
      <c r="G21" s="166">
        <v>59.375</v>
      </c>
      <c r="H21" s="165">
        <v>1.798919</v>
      </c>
      <c r="I21" s="167">
        <v>3.492612</v>
      </c>
    </row>
    <row r="22" spans="1:9" ht="12" customHeight="1">
      <c r="A22" s="142" t="s">
        <v>478</v>
      </c>
      <c r="B22" s="164">
        <v>0.4594595</v>
      </c>
      <c r="C22" s="164">
        <v>0.915493</v>
      </c>
      <c r="D22" s="164">
        <v>0.6702127</v>
      </c>
      <c r="E22" s="165">
        <v>4.187394</v>
      </c>
      <c r="F22" s="166">
        <v>1.531101</v>
      </c>
      <c r="G22" s="166">
        <v>84.21053</v>
      </c>
      <c r="H22" s="165">
        <v>2.206198</v>
      </c>
      <c r="I22" s="167">
        <v>6.393593</v>
      </c>
    </row>
    <row r="23" spans="1:9" ht="12" customHeight="1">
      <c r="A23" s="142" t="s">
        <v>0</v>
      </c>
      <c r="B23" s="164">
        <v>0.4418605</v>
      </c>
      <c r="C23" s="164">
        <v>0.8804348</v>
      </c>
      <c r="D23" s="164">
        <v>0.4299065</v>
      </c>
      <c r="E23" s="165">
        <v>3.663342</v>
      </c>
      <c r="F23" s="166">
        <v>3.516819</v>
      </c>
      <c r="G23" s="166">
        <v>39.31624</v>
      </c>
      <c r="H23" s="165">
        <v>1.774739</v>
      </c>
      <c r="I23" s="167">
        <v>5.438082</v>
      </c>
    </row>
    <row r="24" spans="1:9" ht="12" customHeight="1">
      <c r="A24" s="142" t="s">
        <v>479</v>
      </c>
      <c r="B24" s="164">
        <v>0.4117647</v>
      </c>
      <c r="C24" s="164">
        <v>0.7692308</v>
      </c>
      <c r="D24" s="164">
        <v>0.66</v>
      </c>
      <c r="E24" s="165">
        <v>3.023235</v>
      </c>
      <c r="F24" s="166">
        <v>1.114827</v>
      </c>
      <c r="G24" s="166">
        <v>51.28205</v>
      </c>
      <c r="H24" s="165">
        <v>1.53453</v>
      </c>
      <c r="I24" s="167">
        <v>4.557765</v>
      </c>
    </row>
    <row r="25" spans="1:9" ht="12" customHeight="1">
      <c r="A25" s="142" t="s">
        <v>480</v>
      </c>
      <c r="B25" s="164">
        <v>0.4435484</v>
      </c>
      <c r="C25" s="164">
        <v>0.8482143</v>
      </c>
      <c r="D25" s="164">
        <v>0.5273973</v>
      </c>
      <c r="E25" s="165">
        <v>3.550443</v>
      </c>
      <c r="F25" s="166">
        <v>2.466598</v>
      </c>
      <c r="G25" s="166">
        <v>41.37931</v>
      </c>
      <c r="H25" s="165">
        <v>1.612675</v>
      </c>
      <c r="I25" s="167">
        <v>5.163119</v>
      </c>
    </row>
    <row r="26" spans="1:9" ht="12" customHeight="1">
      <c r="A26" s="142" t="s">
        <v>481</v>
      </c>
      <c r="B26" s="164">
        <v>0.4845361</v>
      </c>
      <c r="C26" s="164">
        <v>0.8817204</v>
      </c>
      <c r="D26" s="164">
        <v>0.2695036</v>
      </c>
      <c r="E26" s="165">
        <v>3.705436</v>
      </c>
      <c r="F26" s="166">
        <v>1.930502</v>
      </c>
      <c r="G26" s="166">
        <v>83.33334</v>
      </c>
      <c r="H26" s="165">
        <v>2.266165</v>
      </c>
      <c r="I26" s="167">
        <v>5.971601</v>
      </c>
    </row>
    <row r="27" spans="1:9" ht="12" customHeight="1">
      <c r="A27" s="142" t="s">
        <v>482</v>
      </c>
      <c r="B27" s="164">
        <v>0.4245283</v>
      </c>
      <c r="C27" s="164">
        <v>0.9090909</v>
      </c>
      <c r="D27" s="164">
        <v>0.3828125</v>
      </c>
      <c r="E27" s="165">
        <v>3.732942</v>
      </c>
      <c r="F27" s="166">
        <v>3.191974</v>
      </c>
      <c r="G27" s="166">
        <v>100</v>
      </c>
      <c r="H27" s="165">
        <v>2.805432</v>
      </c>
      <c r="I27" s="167">
        <v>6.538375</v>
      </c>
    </row>
    <row r="28" spans="1:9" ht="12" customHeight="1">
      <c r="A28" s="142" t="s">
        <v>483</v>
      </c>
      <c r="B28" s="164">
        <v>0.5362319</v>
      </c>
      <c r="C28" s="164">
        <v>0.8970588</v>
      </c>
      <c r="D28" s="164">
        <v>0.5057471</v>
      </c>
      <c r="E28" s="165">
        <v>4.242219</v>
      </c>
      <c r="F28" s="166">
        <v>2.760736</v>
      </c>
      <c r="G28" s="166">
        <v>46.15385</v>
      </c>
      <c r="H28" s="165">
        <v>1.754407</v>
      </c>
      <c r="I28" s="167">
        <v>5.996626</v>
      </c>
    </row>
    <row r="29" spans="1:9" ht="12" customHeight="1">
      <c r="A29" s="142" t="s">
        <v>484</v>
      </c>
      <c r="B29" s="164">
        <v>0.3763441</v>
      </c>
      <c r="C29" s="164">
        <v>0.8539326</v>
      </c>
      <c r="D29" s="164">
        <v>0.5225225</v>
      </c>
      <c r="E29" s="165">
        <v>3.297703</v>
      </c>
      <c r="F29" s="166">
        <v>0.5006258</v>
      </c>
      <c r="G29" s="166">
        <v>80</v>
      </c>
      <c r="H29" s="165">
        <v>1.934955</v>
      </c>
      <c r="I29" s="167">
        <v>5.232658</v>
      </c>
    </row>
    <row r="30" spans="1:9" ht="12" customHeight="1">
      <c r="A30" s="142" t="s">
        <v>485</v>
      </c>
      <c r="B30" s="164">
        <v>0.2533333</v>
      </c>
      <c r="C30" s="164">
        <v>0.7972973</v>
      </c>
      <c r="D30" s="164">
        <v>0.4565217</v>
      </c>
      <c r="E30" s="165">
        <v>2.345748</v>
      </c>
      <c r="F30" s="166">
        <v>0.2932551</v>
      </c>
      <c r="G30" s="166">
        <v>66.66666</v>
      </c>
      <c r="H30" s="165">
        <v>1.655623</v>
      </c>
      <c r="I30" s="167">
        <v>4.001371</v>
      </c>
    </row>
    <row r="31" spans="1:9" ht="12" customHeight="1">
      <c r="A31" s="142" t="s">
        <v>486</v>
      </c>
      <c r="B31" s="164">
        <v>0.393617</v>
      </c>
      <c r="C31" s="164">
        <v>0.8390805</v>
      </c>
      <c r="D31" s="164">
        <v>0.4416667</v>
      </c>
      <c r="E31" s="165">
        <v>3.20001</v>
      </c>
      <c r="F31" s="166">
        <v>0</v>
      </c>
      <c r="G31" s="166">
        <v>0</v>
      </c>
      <c r="H31" s="165">
        <v>0.4</v>
      </c>
      <c r="I31" s="167">
        <v>3.60001</v>
      </c>
    </row>
    <row r="32" spans="1:9" ht="12" customHeight="1">
      <c r="A32" s="142" t="s">
        <v>487</v>
      </c>
      <c r="B32" s="164">
        <v>0.448718</v>
      </c>
      <c r="C32" s="164">
        <v>0.9066667</v>
      </c>
      <c r="D32" s="164">
        <v>0.3861386</v>
      </c>
      <c r="E32" s="165">
        <v>3.822977</v>
      </c>
      <c r="F32" s="166">
        <v>2.760736</v>
      </c>
      <c r="G32" s="166">
        <v>100</v>
      </c>
      <c r="H32" s="165">
        <v>2.723638</v>
      </c>
      <c r="I32" s="167">
        <v>6.546616</v>
      </c>
    </row>
    <row r="33" spans="1:9" ht="12" customHeight="1">
      <c r="A33" s="142" t="s">
        <v>488</v>
      </c>
      <c r="B33" s="164">
        <v>0.2837838</v>
      </c>
      <c r="C33" s="164">
        <v>0.7866667</v>
      </c>
      <c r="D33" s="164">
        <v>0.505618</v>
      </c>
      <c r="E33" s="165">
        <v>2.451061</v>
      </c>
      <c r="F33" s="166">
        <v>0</v>
      </c>
      <c r="G33" s="166">
        <v>0</v>
      </c>
      <c r="H33" s="165">
        <v>0.4</v>
      </c>
      <c r="I33" s="167">
        <v>2.851062</v>
      </c>
    </row>
    <row r="34" spans="1:9" ht="12" customHeight="1">
      <c r="A34" s="142" t="s">
        <v>489</v>
      </c>
      <c r="B34" s="164">
        <v>0.3173077</v>
      </c>
      <c r="C34" s="164">
        <v>0.7549019</v>
      </c>
      <c r="D34" s="164">
        <v>0.7391304</v>
      </c>
      <c r="E34" s="165">
        <v>2.601499</v>
      </c>
      <c r="F34" s="166">
        <v>1.342282</v>
      </c>
      <c r="G34" s="166">
        <v>85.71429</v>
      </c>
      <c r="H34" s="165">
        <v>2.197452</v>
      </c>
      <c r="I34" s="167">
        <v>4.798951</v>
      </c>
    </row>
    <row r="35" spans="1:9" ht="12" customHeight="1">
      <c r="A35" s="142" t="s">
        <v>1</v>
      </c>
      <c r="B35" s="164">
        <v>0.4269663</v>
      </c>
      <c r="C35" s="164">
        <v>0.8690476</v>
      </c>
      <c r="D35" s="164">
        <v>0.7079646</v>
      </c>
      <c r="E35" s="165">
        <v>3.781737</v>
      </c>
      <c r="F35" s="166">
        <v>2.051901</v>
      </c>
      <c r="G35" s="166">
        <v>100</v>
      </c>
      <c r="H35" s="165">
        <v>2.589191</v>
      </c>
      <c r="I35" s="167">
        <v>6.370928</v>
      </c>
    </row>
    <row r="36" spans="1:9" ht="12" customHeight="1">
      <c r="A36" s="142" t="s">
        <v>490</v>
      </c>
      <c r="B36" s="164">
        <v>0.4070796</v>
      </c>
      <c r="C36" s="164">
        <v>0.8290598</v>
      </c>
      <c r="D36" s="164">
        <v>0.4814815</v>
      </c>
      <c r="E36" s="165">
        <v>3.228592</v>
      </c>
      <c r="F36" s="166">
        <v>1.622971</v>
      </c>
      <c r="G36" s="166">
        <v>81.25</v>
      </c>
      <c r="H36" s="165">
        <v>2.170334</v>
      </c>
      <c r="I36" s="167">
        <v>5.398926</v>
      </c>
    </row>
    <row r="37" spans="1:9" ht="12" customHeight="1">
      <c r="A37" s="142" t="s">
        <v>491</v>
      </c>
      <c r="B37" s="164">
        <v>0.3571429</v>
      </c>
      <c r="C37" s="164">
        <v>0.9130435</v>
      </c>
      <c r="D37" s="164">
        <v>0.6333333</v>
      </c>
      <c r="E37" s="165">
        <v>3.702884</v>
      </c>
      <c r="F37" s="166">
        <v>0.8492569</v>
      </c>
      <c r="G37" s="166">
        <v>50</v>
      </c>
      <c r="H37" s="165">
        <v>1.461081</v>
      </c>
      <c r="I37" s="167">
        <v>5.163966</v>
      </c>
    </row>
    <row r="38" spans="1:9" ht="12" customHeight="1">
      <c r="A38" s="142" t="s">
        <v>492</v>
      </c>
      <c r="B38" s="164">
        <v>0.3252032</v>
      </c>
      <c r="C38" s="164">
        <v>0.8319328</v>
      </c>
      <c r="D38" s="164">
        <v>0.6818182</v>
      </c>
      <c r="E38" s="165">
        <v>3.083782</v>
      </c>
      <c r="F38" s="166">
        <v>3.254237</v>
      </c>
      <c r="G38" s="166">
        <v>55.81395</v>
      </c>
      <c r="H38" s="165">
        <v>2.021893</v>
      </c>
      <c r="I38" s="167">
        <v>5.105675</v>
      </c>
    </row>
    <row r="39" spans="1:9" ht="12" customHeight="1">
      <c r="A39" s="142" t="s">
        <v>493</v>
      </c>
      <c r="B39" s="164">
        <v>0.28</v>
      </c>
      <c r="C39" s="164">
        <v>0.8659794</v>
      </c>
      <c r="D39" s="164">
        <v>0.3362832</v>
      </c>
      <c r="E39" s="165">
        <v>2.795533</v>
      </c>
      <c r="F39" s="166">
        <v>1.10117</v>
      </c>
      <c r="G39" s="166">
        <v>100</v>
      </c>
      <c r="H39" s="165">
        <v>2.408863</v>
      </c>
      <c r="I39" s="167">
        <v>5.204395</v>
      </c>
    </row>
    <row r="40" spans="1:9" ht="12" customHeight="1">
      <c r="A40" s="142" t="s">
        <v>494</v>
      </c>
      <c r="B40" s="164">
        <v>0.3153153</v>
      </c>
      <c r="C40" s="164">
        <v>0.8425926</v>
      </c>
      <c r="D40" s="164">
        <v>0.7903225</v>
      </c>
      <c r="E40" s="165">
        <v>3.21099</v>
      </c>
      <c r="F40" s="166">
        <v>5.124691</v>
      </c>
      <c r="G40" s="166">
        <v>92.11823</v>
      </c>
      <c r="H40" s="165">
        <v>3.030145</v>
      </c>
      <c r="I40" s="167">
        <v>6.241135</v>
      </c>
    </row>
    <row r="41" spans="1:9" ht="12" customHeight="1">
      <c r="A41" s="142" t="s">
        <v>495</v>
      </c>
      <c r="B41" s="164">
        <v>0.4329897</v>
      </c>
      <c r="C41" s="164">
        <v>0.8736842</v>
      </c>
      <c r="D41" s="164">
        <v>0.4513274</v>
      </c>
      <c r="E41" s="165">
        <v>3.601419</v>
      </c>
      <c r="F41" s="166">
        <v>2.37849</v>
      </c>
      <c r="G41" s="166">
        <v>63.88889</v>
      </c>
      <c r="H41" s="165">
        <v>2.001136</v>
      </c>
      <c r="I41" s="167">
        <v>5.602555</v>
      </c>
    </row>
    <row r="42" spans="1:9" ht="12" customHeight="1">
      <c r="A42" s="142" t="s">
        <v>496</v>
      </c>
      <c r="B42" s="164">
        <v>0.2891566</v>
      </c>
      <c r="C42" s="164">
        <v>0.8026316</v>
      </c>
      <c r="D42" s="164">
        <v>0.7578948</v>
      </c>
      <c r="E42" s="165">
        <v>2.809893</v>
      </c>
      <c r="F42" s="166">
        <v>1.297984</v>
      </c>
      <c r="G42" s="166">
        <v>19.58333</v>
      </c>
      <c r="H42" s="165">
        <v>0.998693</v>
      </c>
      <c r="I42" s="167">
        <v>3.808586</v>
      </c>
    </row>
    <row r="43" spans="1:9" ht="12" customHeight="1">
      <c r="A43" s="142" t="s">
        <v>497</v>
      </c>
      <c r="B43" s="164">
        <v>0.3375</v>
      </c>
      <c r="C43" s="164">
        <v>0.7317073</v>
      </c>
      <c r="D43" s="164">
        <v>0.2752294</v>
      </c>
      <c r="E43" s="165">
        <v>2.109522</v>
      </c>
      <c r="F43" s="166">
        <v>1.203007</v>
      </c>
      <c r="G43" s="166">
        <v>80</v>
      </c>
      <c r="H43" s="165">
        <v>2.068178</v>
      </c>
      <c r="I43" s="167">
        <v>4.177701</v>
      </c>
    </row>
    <row r="44" spans="1:9" ht="12" customHeight="1">
      <c r="A44" s="142" t="s">
        <v>498</v>
      </c>
      <c r="B44" s="164">
        <v>0.3063063</v>
      </c>
      <c r="C44" s="164">
        <v>0.7168142</v>
      </c>
      <c r="D44" s="164">
        <v>0.5112782</v>
      </c>
      <c r="E44" s="165">
        <v>2.097207</v>
      </c>
      <c r="F44" s="166">
        <v>0.4912664</v>
      </c>
      <c r="G44" s="166">
        <v>36</v>
      </c>
      <c r="H44" s="165">
        <v>1.14118</v>
      </c>
      <c r="I44" s="167">
        <v>3.238387</v>
      </c>
    </row>
    <row r="45" spans="1:9" ht="12" customHeight="1">
      <c r="A45" s="142" t="s">
        <v>499</v>
      </c>
      <c r="B45" s="164">
        <v>0.3553719</v>
      </c>
      <c r="C45" s="164">
        <v>0.795082</v>
      </c>
      <c r="D45" s="164">
        <v>0.2785714</v>
      </c>
      <c r="E45" s="165">
        <v>2.601081</v>
      </c>
      <c r="F45" s="166">
        <v>0.4725898</v>
      </c>
      <c r="G45" s="166">
        <v>90.90909</v>
      </c>
      <c r="H45" s="165">
        <v>2.126001</v>
      </c>
      <c r="I45" s="167">
        <v>4.727082</v>
      </c>
    </row>
    <row r="46" spans="1:9" ht="12" customHeight="1">
      <c r="A46" s="142" t="s">
        <v>500</v>
      </c>
      <c r="B46" s="164">
        <v>0.3131313</v>
      </c>
      <c r="C46" s="164">
        <v>0.8421053</v>
      </c>
      <c r="D46" s="164">
        <v>0.5478261</v>
      </c>
      <c r="E46" s="165">
        <v>2.97546</v>
      </c>
      <c r="F46" s="166">
        <v>0.8918617</v>
      </c>
      <c r="G46" s="166">
        <v>66.66666</v>
      </c>
      <c r="H46" s="165">
        <v>1.769162</v>
      </c>
      <c r="I46" s="167">
        <v>4.744622</v>
      </c>
    </row>
    <row r="47" spans="1:9" ht="12" customHeight="1">
      <c r="A47" s="142" t="s">
        <v>501</v>
      </c>
      <c r="B47" s="164">
        <v>0.3166667</v>
      </c>
      <c r="C47" s="164">
        <v>0.6949152</v>
      </c>
      <c r="D47" s="164">
        <v>0.4520548</v>
      </c>
      <c r="E47" s="165">
        <v>1.944175</v>
      </c>
      <c r="F47" s="166">
        <v>0.472973</v>
      </c>
      <c r="G47" s="166">
        <v>100</v>
      </c>
      <c r="H47" s="165">
        <v>2.28971</v>
      </c>
      <c r="I47" s="167">
        <v>4.233886</v>
      </c>
    </row>
    <row r="48" spans="1:9" ht="12" customHeight="1">
      <c r="A48" s="142" t="s">
        <v>502</v>
      </c>
      <c r="B48" s="164">
        <v>0.3486238</v>
      </c>
      <c r="C48" s="164">
        <v>0.8558559</v>
      </c>
      <c r="D48" s="164">
        <v>0.256</v>
      </c>
      <c r="E48" s="165">
        <v>2.947286</v>
      </c>
      <c r="F48" s="166">
        <v>0.2921129</v>
      </c>
      <c r="G48" s="166">
        <v>25</v>
      </c>
      <c r="H48" s="165">
        <v>0.9054061</v>
      </c>
      <c r="I48" s="167">
        <v>3.852692</v>
      </c>
    </row>
    <row r="49" spans="1:9" ht="12" customHeight="1">
      <c r="A49" s="142" t="s">
        <v>503</v>
      </c>
      <c r="B49" s="164">
        <v>0.3333333</v>
      </c>
      <c r="C49" s="164">
        <v>0.7685185</v>
      </c>
      <c r="D49" s="164">
        <v>0.2519084</v>
      </c>
      <c r="E49" s="165">
        <v>2.310007</v>
      </c>
      <c r="F49" s="166">
        <v>0.6974717</v>
      </c>
      <c r="G49" s="166">
        <v>88.88889</v>
      </c>
      <c r="H49" s="165">
        <v>2.132292</v>
      </c>
      <c r="I49" s="167">
        <v>4.442299</v>
      </c>
    </row>
    <row r="50" spans="1:9" ht="12" customHeight="1">
      <c r="A50" s="142" t="s">
        <v>504</v>
      </c>
      <c r="B50" s="164">
        <v>0.3770492</v>
      </c>
      <c r="C50" s="164">
        <v>0.9268293</v>
      </c>
      <c r="D50" s="164">
        <v>0.4520548</v>
      </c>
      <c r="E50" s="165">
        <v>3.710426</v>
      </c>
      <c r="F50" s="166">
        <v>1.61435</v>
      </c>
      <c r="G50" s="166">
        <v>60</v>
      </c>
      <c r="H50" s="165">
        <v>1.786199</v>
      </c>
      <c r="I50" s="167">
        <v>5.496625</v>
      </c>
    </row>
    <row r="51" spans="1:9" ht="12" customHeight="1">
      <c r="A51" s="142" t="s">
        <v>505</v>
      </c>
      <c r="B51" s="164">
        <v>0.3296703</v>
      </c>
      <c r="C51" s="164">
        <v>0.8089887</v>
      </c>
      <c r="D51" s="164">
        <v>0.3103448</v>
      </c>
      <c r="E51" s="165">
        <v>2.611664</v>
      </c>
      <c r="F51" s="166">
        <v>0</v>
      </c>
      <c r="G51" s="166">
        <v>0</v>
      </c>
      <c r="H51" s="165">
        <v>0.4</v>
      </c>
      <c r="I51" s="167">
        <v>3.011664</v>
      </c>
    </row>
    <row r="52" spans="1:9" ht="12" customHeight="1">
      <c r="A52" s="142" t="s">
        <v>506</v>
      </c>
      <c r="B52" s="164">
        <v>0.25</v>
      </c>
      <c r="C52" s="164">
        <v>0.7981651</v>
      </c>
      <c r="D52" s="164">
        <v>0.4814815</v>
      </c>
      <c r="E52" s="165">
        <v>2.360199</v>
      </c>
      <c r="F52" s="166">
        <v>0</v>
      </c>
      <c r="G52" s="166">
        <v>0</v>
      </c>
      <c r="H52" s="165">
        <v>0.4</v>
      </c>
      <c r="I52" s="167">
        <v>2.760199</v>
      </c>
    </row>
    <row r="53" spans="1:9" ht="12" customHeight="1">
      <c r="A53" s="142" t="s">
        <v>507</v>
      </c>
      <c r="B53" s="164">
        <v>0.2886598</v>
      </c>
      <c r="C53" s="164">
        <v>0.7555556</v>
      </c>
      <c r="D53" s="164">
        <v>0.3220339</v>
      </c>
      <c r="E53" s="165">
        <v>2.100358</v>
      </c>
      <c r="F53" s="166">
        <v>0</v>
      </c>
      <c r="G53" s="166">
        <v>0</v>
      </c>
      <c r="H53" s="165">
        <v>0.4</v>
      </c>
      <c r="I53" s="167">
        <v>2.500358</v>
      </c>
    </row>
    <row r="54" spans="1:9" ht="12" customHeight="1">
      <c r="A54" s="142" t="s">
        <v>508</v>
      </c>
      <c r="B54" s="164">
        <v>0.345679</v>
      </c>
      <c r="C54" s="164">
        <v>0.8266667</v>
      </c>
      <c r="D54" s="164">
        <v>0.3557692</v>
      </c>
      <c r="E54" s="165">
        <v>2.836537</v>
      </c>
      <c r="F54" s="166">
        <v>2.287823</v>
      </c>
      <c r="G54" s="166">
        <v>24.21875</v>
      </c>
      <c r="H54" s="165">
        <v>1.269876</v>
      </c>
      <c r="I54" s="167">
        <v>4.106414</v>
      </c>
    </row>
    <row r="55" spans="1:9" ht="12" customHeight="1">
      <c r="A55" s="142" t="s">
        <v>509</v>
      </c>
      <c r="B55" s="164">
        <v>0.32</v>
      </c>
      <c r="C55" s="164">
        <v>0.8082192</v>
      </c>
      <c r="D55" s="164">
        <v>0.2727273</v>
      </c>
      <c r="E55" s="165">
        <v>2.530969</v>
      </c>
      <c r="F55" s="166">
        <v>2.318841</v>
      </c>
      <c r="G55" s="166">
        <v>57.14286</v>
      </c>
      <c r="H55" s="165">
        <v>1.868394</v>
      </c>
      <c r="I55" s="167">
        <v>4.399363</v>
      </c>
    </row>
    <row r="56" spans="1:9" ht="12" customHeight="1">
      <c r="A56" s="142" t="s">
        <v>510</v>
      </c>
      <c r="B56" s="164">
        <v>0.2580645</v>
      </c>
      <c r="C56" s="164">
        <v>0.7931035</v>
      </c>
      <c r="D56" s="164">
        <v>0.4299065</v>
      </c>
      <c r="E56" s="165">
        <v>2.31406</v>
      </c>
      <c r="F56" s="166">
        <v>0.3048781</v>
      </c>
      <c r="G56" s="166">
        <v>100</v>
      </c>
      <c r="H56" s="165">
        <v>2.257827</v>
      </c>
      <c r="I56" s="167">
        <v>4.571887</v>
      </c>
    </row>
    <row r="57" spans="1:9" ht="12" customHeight="1">
      <c r="A57" s="142" t="s">
        <v>2</v>
      </c>
      <c r="B57" s="164">
        <v>0.3193277</v>
      </c>
      <c r="C57" s="164">
        <v>0.9</v>
      </c>
      <c r="D57" s="164">
        <v>0.4532374</v>
      </c>
      <c r="E57" s="165">
        <v>3.291658</v>
      </c>
      <c r="F57" s="166">
        <v>6.356413</v>
      </c>
      <c r="G57" s="166">
        <v>100</v>
      </c>
      <c r="H57" s="165">
        <v>3.405642</v>
      </c>
      <c r="I57" s="167">
        <v>6.6973</v>
      </c>
    </row>
    <row r="58" spans="1:9" ht="12" customHeight="1">
      <c r="A58" s="142" t="s">
        <v>511</v>
      </c>
      <c r="B58" s="164">
        <v>0.3135593</v>
      </c>
      <c r="C58" s="164">
        <v>0.8048781</v>
      </c>
      <c r="D58" s="164">
        <v>0.3450704</v>
      </c>
      <c r="E58" s="165">
        <v>2.548409</v>
      </c>
      <c r="F58" s="166">
        <v>0</v>
      </c>
      <c r="G58" s="166">
        <v>0</v>
      </c>
      <c r="H58" s="165">
        <v>0.4</v>
      </c>
      <c r="I58" s="167">
        <v>2.948409</v>
      </c>
    </row>
    <row r="59" spans="1:9" ht="12" customHeight="1">
      <c r="A59" s="142" t="s">
        <v>3</v>
      </c>
      <c r="B59" s="164">
        <v>0.3692308</v>
      </c>
      <c r="C59" s="164">
        <v>0.7692308</v>
      </c>
      <c r="D59" s="164">
        <v>0.44</v>
      </c>
      <c r="E59" s="165">
        <v>2.640167</v>
      </c>
      <c r="F59" s="166">
        <v>1.534527</v>
      </c>
      <c r="G59" s="166">
        <v>30</v>
      </c>
      <c r="H59" s="165">
        <v>1.231059</v>
      </c>
      <c r="I59" s="167">
        <v>3.871226</v>
      </c>
    </row>
    <row r="60" spans="1:9" ht="12" customHeight="1">
      <c r="A60" s="142" t="s">
        <v>512</v>
      </c>
      <c r="B60" s="164">
        <v>0.3</v>
      </c>
      <c r="C60" s="164">
        <v>0.8717949</v>
      </c>
      <c r="D60" s="164">
        <v>0.2884615</v>
      </c>
      <c r="E60" s="165">
        <v>2.874358</v>
      </c>
      <c r="F60" s="166">
        <v>1.293103</v>
      </c>
      <c r="G60" s="166">
        <v>100</v>
      </c>
      <c r="H60" s="165">
        <v>2.445267</v>
      </c>
      <c r="I60" s="167">
        <v>5.319625</v>
      </c>
    </row>
    <row r="61" spans="1:9" ht="12" customHeight="1">
      <c r="A61" s="142" t="s">
        <v>513</v>
      </c>
      <c r="B61" s="164">
        <v>0.3208955</v>
      </c>
      <c r="C61" s="164">
        <v>0.8188977</v>
      </c>
      <c r="D61" s="164">
        <v>0.4556962</v>
      </c>
      <c r="E61" s="165">
        <v>2.772608</v>
      </c>
      <c r="F61" s="166">
        <v>2.991773</v>
      </c>
      <c r="G61" s="166">
        <v>70.17544</v>
      </c>
      <c r="H61" s="165">
        <v>2.230617</v>
      </c>
      <c r="I61" s="167">
        <v>5.003225</v>
      </c>
    </row>
    <row r="62" spans="1:9" ht="12" customHeight="1">
      <c r="A62" s="142" t="s">
        <v>514</v>
      </c>
      <c r="B62" s="164">
        <v>0.3186813</v>
      </c>
      <c r="C62" s="164">
        <v>0.75</v>
      </c>
      <c r="D62" s="164">
        <v>0.3451327</v>
      </c>
      <c r="E62" s="165">
        <v>2.212971</v>
      </c>
      <c r="F62" s="166">
        <v>0.4037685</v>
      </c>
      <c r="G62" s="166">
        <v>75</v>
      </c>
      <c r="H62" s="165">
        <v>1.826584</v>
      </c>
      <c r="I62" s="167">
        <v>4.039556</v>
      </c>
    </row>
    <row r="63" spans="1:9" ht="12" customHeight="1">
      <c r="A63" s="142" t="s">
        <v>515</v>
      </c>
      <c r="B63" s="164">
        <v>0.4</v>
      </c>
      <c r="C63" s="164">
        <v>0.8241758</v>
      </c>
      <c r="D63" s="164">
        <v>0.4660194</v>
      </c>
      <c r="E63" s="165">
        <v>3.152499</v>
      </c>
      <c r="F63" s="166">
        <v>1.763908</v>
      </c>
      <c r="G63" s="166">
        <v>68.42105</v>
      </c>
      <c r="H63" s="165">
        <v>1.966145</v>
      </c>
      <c r="I63" s="167">
        <v>5.118644</v>
      </c>
    </row>
    <row r="64" spans="1:9" ht="12" customHeight="1">
      <c r="A64" s="142" t="s">
        <v>516</v>
      </c>
      <c r="B64" s="164">
        <v>0.440367</v>
      </c>
      <c r="C64" s="164">
        <v>0.8317757</v>
      </c>
      <c r="D64" s="164">
        <v>0.504065</v>
      </c>
      <c r="E64" s="165">
        <v>3.408451</v>
      </c>
      <c r="F64" s="166">
        <v>0.8997429</v>
      </c>
      <c r="G64" s="166">
        <v>100</v>
      </c>
      <c r="H64" s="165">
        <v>2.370657</v>
      </c>
      <c r="I64" s="167">
        <v>5.779108</v>
      </c>
    </row>
    <row r="65" spans="1:9" ht="12" customHeight="1">
      <c r="A65" s="142" t="s">
        <v>517</v>
      </c>
      <c r="B65" s="164">
        <v>0.3076923</v>
      </c>
      <c r="C65" s="164">
        <v>0.75</v>
      </c>
      <c r="D65" s="164">
        <v>0.5588235</v>
      </c>
      <c r="E65" s="165">
        <v>2.362871</v>
      </c>
      <c r="F65" s="166">
        <v>1.511335</v>
      </c>
      <c r="G65" s="166">
        <v>85.71429</v>
      </c>
      <c r="H65" s="165">
        <v>2.229517</v>
      </c>
      <c r="I65" s="167">
        <v>4.592389</v>
      </c>
    </row>
    <row r="66" spans="1:9" ht="12" customHeight="1">
      <c r="A66" s="142" t="s">
        <v>518</v>
      </c>
      <c r="B66" s="164">
        <v>0.3063063</v>
      </c>
      <c r="C66" s="164">
        <v>0.8198198</v>
      </c>
      <c r="D66" s="164">
        <v>0.368421</v>
      </c>
      <c r="E66" s="165">
        <v>2.636349</v>
      </c>
      <c r="F66" s="166">
        <v>0.7751938</v>
      </c>
      <c r="G66" s="166">
        <v>88.88889</v>
      </c>
      <c r="H66" s="165">
        <v>2.147034</v>
      </c>
      <c r="I66" s="167">
        <v>4.783383</v>
      </c>
    </row>
    <row r="67" spans="1:9" ht="12" customHeight="1">
      <c r="A67" s="142" t="s">
        <v>519</v>
      </c>
      <c r="B67" s="164">
        <v>0.3604651</v>
      </c>
      <c r="C67" s="164">
        <v>0.8152174</v>
      </c>
      <c r="D67" s="164">
        <v>0.5779817</v>
      </c>
      <c r="E67" s="165">
        <v>3.029234</v>
      </c>
      <c r="F67" s="166">
        <v>0.9638554</v>
      </c>
      <c r="G67" s="166">
        <v>100</v>
      </c>
      <c r="H67" s="165">
        <v>2.382818</v>
      </c>
      <c r="I67" s="167">
        <v>5.412052</v>
      </c>
    </row>
    <row r="68" spans="1:9" ht="12" customHeight="1">
      <c r="A68" s="142" t="s">
        <v>520</v>
      </c>
      <c r="B68" s="164">
        <v>0.3545454</v>
      </c>
      <c r="C68" s="164">
        <v>0.8050848</v>
      </c>
      <c r="D68" s="164">
        <v>0.578125</v>
      </c>
      <c r="E68" s="165">
        <v>2.938257</v>
      </c>
      <c r="F68" s="166">
        <v>1.785714</v>
      </c>
      <c r="G68" s="166">
        <v>100</v>
      </c>
      <c r="H68" s="165">
        <v>2.538702</v>
      </c>
      <c r="I68" s="167">
        <v>5.476959</v>
      </c>
    </row>
    <row r="69" spans="1:9" ht="12" customHeight="1">
      <c r="A69" s="148" t="s">
        <v>521</v>
      </c>
      <c r="B69" s="164">
        <v>0.3076923</v>
      </c>
      <c r="C69" s="164">
        <v>0.7936508</v>
      </c>
      <c r="D69" s="164">
        <v>0.1333333</v>
      </c>
      <c r="E69" s="165">
        <v>2.255614</v>
      </c>
      <c r="F69" s="166">
        <v>1.70068</v>
      </c>
      <c r="G69" s="166">
        <v>83.33334</v>
      </c>
      <c r="H69" s="165">
        <v>2.222574</v>
      </c>
      <c r="I69" s="167">
        <v>4.478188</v>
      </c>
    </row>
  </sheetData>
  <sheetProtection/>
  <mergeCells count="1">
    <mergeCell ref="A1:I1"/>
  </mergeCells>
  <printOptions/>
  <pageMargins left="0.17" right="0.17" top="0.17" bottom="0.18" header="0.5" footer="0.18"/>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W69"/>
  <sheetViews>
    <sheetView zoomScalePageLayoutView="0" workbookViewId="0" topLeftCell="A1">
      <selection activeCell="G2" sqref="G2"/>
    </sheetView>
  </sheetViews>
  <sheetFormatPr defaultColWidth="9.140625" defaultRowHeight="12.75"/>
  <cols>
    <col min="1" max="1" width="13.7109375" style="93" customWidth="1"/>
    <col min="2" max="3" width="13.7109375" style="94" customWidth="1"/>
    <col min="4" max="4" width="13.7109375" style="95" customWidth="1"/>
    <col min="5" max="5" width="13.7109375" style="96" customWidth="1"/>
    <col min="6" max="6" width="15.421875" style="100" customWidth="1"/>
    <col min="7" max="7" width="13.7109375" style="103" customWidth="1"/>
    <col min="8" max="8" width="17.00390625" style="101" customWidth="1"/>
    <col min="9" max="9" width="13.7109375" style="102" customWidth="1"/>
    <col min="10" max="10" width="13.7109375" style="107" customWidth="1"/>
    <col min="11" max="13" width="9.8515625" style="100" customWidth="1"/>
    <col min="14" max="14" width="9.8515625" style="98" customWidth="1"/>
    <col min="15" max="15" width="9.8515625" style="104" customWidth="1"/>
    <col min="16" max="16" width="9.8515625" style="97" customWidth="1"/>
    <col min="17" max="20" width="9.8515625" style="100" customWidth="1"/>
    <col min="21" max="21" width="9.8515625" style="105" customWidth="1"/>
    <col min="22" max="23" width="9.8515625" style="106" customWidth="1"/>
    <col min="24" max="24" width="9.8515625" style="93" customWidth="1"/>
    <col min="25" max="16384" width="9.140625" style="93" customWidth="1"/>
  </cols>
  <sheetData>
    <row r="1" spans="1:23" ht="18">
      <c r="A1" s="203"/>
      <c r="B1" s="203" t="s">
        <v>421</v>
      </c>
      <c r="C1" s="204"/>
      <c r="D1" s="204"/>
      <c r="E1" s="204"/>
      <c r="F1" s="204"/>
      <c r="G1" s="204"/>
      <c r="H1" s="204"/>
      <c r="I1" s="204"/>
      <c r="J1" s="204"/>
      <c r="K1" s="203"/>
      <c r="L1" s="204"/>
      <c r="M1" s="204"/>
      <c r="N1" s="204"/>
      <c r="O1" s="204"/>
      <c r="P1" s="204"/>
      <c r="Q1" s="204"/>
      <c r="R1" s="204"/>
      <c r="S1" s="204"/>
      <c r="T1" s="204"/>
      <c r="U1" s="204"/>
      <c r="V1" s="204"/>
      <c r="W1" s="204"/>
    </row>
    <row r="2" spans="1:23" s="223" customFormat="1" ht="54.75" customHeight="1">
      <c r="A2" s="110" t="s">
        <v>5</v>
      </c>
      <c r="B2" s="108" t="s">
        <v>190</v>
      </c>
      <c r="C2" s="108" t="s">
        <v>191</v>
      </c>
      <c r="D2" s="108" t="s">
        <v>192</v>
      </c>
      <c r="E2" s="109" t="s">
        <v>194</v>
      </c>
      <c r="F2" s="110" t="s">
        <v>197</v>
      </c>
      <c r="G2" s="111" t="s">
        <v>205</v>
      </c>
      <c r="H2" s="110" t="s">
        <v>199</v>
      </c>
      <c r="I2" s="216" t="s">
        <v>201</v>
      </c>
      <c r="J2" s="217" t="s">
        <v>203</v>
      </c>
      <c r="K2" s="110" t="s">
        <v>211</v>
      </c>
      <c r="L2" s="110" t="s">
        <v>213</v>
      </c>
      <c r="M2" s="66" t="s">
        <v>215</v>
      </c>
      <c r="N2" s="218" t="s">
        <v>207</v>
      </c>
      <c r="O2" s="219" t="s">
        <v>209</v>
      </c>
      <c r="P2" s="220" t="s">
        <v>216</v>
      </c>
      <c r="Q2" s="66" t="s">
        <v>222</v>
      </c>
      <c r="R2" s="66" t="s">
        <v>220</v>
      </c>
      <c r="S2" s="110" t="s">
        <v>223</v>
      </c>
      <c r="T2" s="66" t="s">
        <v>224</v>
      </c>
      <c r="U2" s="221" t="s">
        <v>218</v>
      </c>
      <c r="V2" s="222" t="s">
        <v>225</v>
      </c>
      <c r="W2" s="222" t="s">
        <v>226</v>
      </c>
    </row>
    <row r="3" spans="1:23" s="223" customFormat="1" ht="54.75" customHeight="1">
      <c r="A3" s="110" t="s">
        <v>6</v>
      </c>
      <c r="B3" s="110" t="s">
        <v>193</v>
      </c>
      <c r="C3" s="110" t="s">
        <v>193</v>
      </c>
      <c r="D3" s="224" t="s">
        <v>133</v>
      </c>
      <c r="E3" s="225" t="s">
        <v>195</v>
      </c>
      <c r="F3" s="110" t="s">
        <v>196</v>
      </c>
      <c r="G3" s="111" t="s">
        <v>198</v>
      </c>
      <c r="H3" s="110" t="s">
        <v>200</v>
      </c>
      <c r="I3" s="216" t="s">
        <v>202</v>
      </c>
      <c r="J3" s="217" t="s">
        <v>204</v>
      </c>
      <c r="K3" s="224" t="s">
        <v>212</v>
      </c>
      <c r="L3" s="224" t="s">
        <v>214</v>
      </c>
      <c r="M3" s="226" t="s">
        <v>206</v>
      </c>
      <c r="N3" s="227" t="s">
        <v>208</v>
      </c>
      <c r="O3" s="219" t="s">
        <v>210</v>
      </c>
      <c r="P3" s="208" t="s">
        <v>217</v>
      </c>
      <c r="Q3" s="66" t="s">
        <v>221</v>
      </c>
      <c r="R3" s="66" t="s">
        <v>221</v>
      </c>
      <c r="S3" s="66" t="s">
        <v>221</v>
      </c>
      <c r="T3" s="66" t="s">
        <v>221</v>
      </c>
      <c r="U3" s="221" t="s">
        <v>219</v>
      </c>
      <c r="V3" s="222"/>
      <c r="W3" s="228"/>
    </row>
    <row r="4" spans="1:23" s="163" customFormat="1" ht="114.75">
      <c r="A4" s="65" t="s">
        <v>267</v>
      </c>
      <c r="B4" s="108" t="s">
        <v>423</v>
      </c>
      <c r="C4" s="108" t="s">
        <v>425</v>
      </c>
      <c r="D4" s="108" t="s">
        <v>426</v>
      </c>
      <c r="E4" s="109" t="s">
        <v>422</v>
      </c>
      <c r="F4" s="110" t="s">
        <v>428</v>
      </c>
      <c r="G4" s="111" t="s">
        <v>430</v>
      </c>
      <c r="H4" s="110" t="s">
        <v>431</v>
      </c>
      <c r="I4" s="112" t="s">
        <v>432</v>
      </c>
      <c r="J4" s="113" t="s">
        <v>435</v>
      </c>
      <c r="K4" s="99" t="s">
        <v>437</v>
      </c>
      <c r="L4" s="99" t="s">
        <v>440</v>
      </c>
      <c r="M4" s="114" t="s">
        <v>439</v>
      </c>
      <c r="N4" s="115" t="s">
        <v>441</v>
      </c>
      <c r="O4" s="116" t="s">
        <v>443</v>
      </c>
      <c r="P4" s="117" t="s">
        <v>445</v>
      </c>
      <c r="Q4" s="114" t="s">
        <v>446</v>
      </c>
      <c r="R4" s="114" t="s">
        <v>447</v>
      </c>
      <c r="S4" s="99" t="s">
        <v>448</v>
      </c>
      <c r="T4" s="114" t="s">
        <v>449</v>
      </c>
      <c r="U4" s="138" t="s">
        <v>451</v>
      </c>
      <c r="V4" s="139" t="s">
        <v>452</v>
      </c>
      <c r="W4" s="139" t="s">
        <v>453</v>
      </c>
    </row>
    <row r="5" spans="1:23" s="163" customFormat="1" ht="59.25" customHeight="1">
      <c r="A5" s="65" t="s">
        <v>234</v>
      </c>
      <c r="B5" s="110" t="s">
        <v>424</v>
      </c>
      <c r="C5" s="110" t="s">
        <v>424</v>
      </c>
      <c r="D5" s="99" t="s">
        <v>384</v>
      </c>
      <c r="E5" s="118" t="s">
        <v>427</v>
      </c>
      <c r="F5" s="110" t="s">
        <v>429</v>
      </c>
      <c r="G5" s="111" t="s">
        <v>433</v>
      </c>
      <c r="H5" s="110" t="s">
        <v>434</v>
      </c>
      <c r="I5" s="137" t="s">
        <v>202</v>
      </c>
      <c r="J5" s="113" t="s">
        <v>436</v>
      </c>
      <c r="K5" s="99" t="s">
        <v>438</v>
      </c>
      <c r="L5" s="206" t="s">
        <v>535</v>
      </c>
      <c r="M5" s="207" t="s">
        <v>536</v>
      </c>
      <c r="N5" s="115" t="s">
        <v>442</v>
      </c>
      <c r="O5" s="116" t="s">
        <v>444</v>
      </c>
      <c r="P5" s="113" t="s">
        <v>526</v>
      </c>
      <c r="Q5" s="114" t="s">
        <v>450</v>
      </c>
      <c r="R5" s="114" t="s">
        <v>450</v>
      </c>
      <c r="S5" s="114" t="s">
        <v>450</v>
      </c>
      <c r="T5" s="114" t="s">
        <v>450</v>
      </c>
      <c r="U5" s="118" t="s">
        <v>454</v>
      </c>
      <c r="V5" s="119"/>
      <c r="W5" s="119"/>
    </row>
    <row r="6" spans="1:23" ht="12" customHeight="1">
      <c r="A6" s="142" t="s">
        <v>462</v>
      </c>
      <c r="B6" s="144">
        <v>5</v>
      </c>
      <c r="C6" s="144">
        <v>74.2</v>
      </c>
      <c r="D6" s="143">
        <v>0.2014388</v>
      </c>
      <c r="E6" s="153">
        <v>4.764974</v>
      </c>
      <c r="F6" s="154">
        <v>8.223279</v>
      </c>
      <c r="G6" s="155">
        <v>49300000</v>
      </c>
      <c r="H6" s="156">
        <v>0.9567659</v>
      </c>
      <c r="I6" s="157">
        <v>4000000</v>
      </c>
      <c r="J6" s="158">
        <v>6.862674</v>
      </c>
      <c r="K6" s="154">
        <v>996.93</v>
      </c>
      <c r="L6" s="154">
        <v>45.41912</v>
      </c>
      <c r="M6" s="154">
        <v>11.58234</v>
      </c>
      <c r="N6" s="159">
        <v>0.9396552</v>
      </c>
      <c r="O6" s="160">
        <v>0.0436859</v>
      </c>
      <c r="P6" s="153">
        <v>5.664152</v>
      </c>
      <c r="Q6" s="154">
        <v>0</v>
      </c>
      <c r="R6" s="154">
        <v>0</v>
      </c>
      <c r="S6" s="154">
        <v>1</v>
      </c>
      <c r="T6" s="154">
        <v>1</v>
      </c>
      <c r="U6" s="161">
        <v>5.5</v>
      </c>
      <c r="V6" s="162">
        <v>57.63357</v>
      </c>
      <c r="W6" s="162">
        <v>56.9795</v>
      </c>
    </row>
    <row r="7" spans="1:23" ht="12" customHeight="1">
      <c r="A7" s="142" t="s">
        <v>463</v>
      </c>
      <c r="B7" s="144">
        <v>3</v>
      </c>
      <c r="C7" s="144">
        <v>48.87</v>
      </c>
      <c r="D7" s="143">
        <v>0.2268908</v>
      </c>
      <c r="E7" s="153">
        <v>3.801172</v>
      </c>
      <c r="F7" s="154">
        <v>5.98545</v>
      </c>
      <c r="G7" s="155">
        <v>47600000</v>
      </c>
      <c r="H7" s="156">
        <v>1</v>
      </c>
      <c r="I7" s="157">
        <v>2050000</v>
      </c>
      <c r="J7" s="158">
        <v>7.536757</v>
      </c>
      <c r="K7" s="154">
        <v>818.92</v>
      </c>
      <c r="L7" s="154">
        <v>35.70772</v>
      </c>
      <c r="M7" s="154">
        <v>17.50275</v>
      </c>
      <c r="N7" s="159">
        <v>0.9882353</v>
      </c>
      <c r="O7" s="160">
        <v>0.0153773</v>
      </c>
      <c r="P7" s="153">
        <v>6.632916</v>
      </c>
      <c r="Q7" s="154">
        <v>1</v>
      </c>
      <c r="R7" s="154">
        <v>1</v>
      </c>
      <c r="S7" s="154">
        <v>1</v>
      </c>
      <c r="T7" s="154">
        <v>1</v>
      </c>
      <c r="U7" s="161">
        <v>10</v>
      </c>
      <c r="V7" s="162">
        <v>59.89683</v>
      </c>
      <c r="W7" s="162">
        <v>69.92712</v>
      </c>
    </row>
    <row r="8" spans="1:23" ht="12" customHeight="1">
      <c r="A8" s="142" t="s">
        <v>464</v>
      </c>
      <c r="B8" s="144">
        <v>4</v>
      </c>
      <c r="C8" s="144">
        <v>69.68</v>
      </c>
      <c r="D8" s="143">
        <v>0.4328358</v>
      </c>
      <c r="E8" s="153">
        <v>5.483844</v>
      </c>
      <c r="F8" s="154">
        <v>7.059054</v>
      </c>
      <c r="G8" s="155">
        <v>54800000</v>
      </c>
      <c r="H8" s="156">
        <v>0.9026902</v>
      </c>
      <c r="I8" s="157">
        <v>2200000</v>
      </c>
      <c r="J8" s="158">
        <v>8.190506</v>
      </c>
      <c r="K8" s="154">
        <v>912.05</v>
      </c>
      <c r="L8" s="154">
        <v>27.3162</v>
      </c>
      <c r="M8" s="154">
        <v>17.58115</v>
      </c>
      <c r="N8" s="159">
        <v>0.9732143</v>
      </c>
      <c r="O8" s="160">
        <v>0.2081487</v>
      </c>
      <c r="P8" s="153">
        <v>6.681301</v>
      </c>
      <c r="Q8" s="154">
        <v>1</v>
      </c>
      <c r="R8" s="154">
        <v>1</v>
      </c>
      <c r="S8" s="154">
        <v>1</v>
      </c>
      <c r="T8" s="154">
        <v>1</v>
      </c>
      <c r="U8" s="161">
        <v>10</v>
      </c>
      <c r="V8" s="162">
        <v>67.84538</v>
      </c>
      <c r="W8" s="162">
        <v>75.88913</v>
      </c>
    </row>
    <row r="9" spans="1:23" ht="12" customHeight="1">
      <c r="A9" s="142" t="s">
        <v>473</v>
      </c>
      <c r="B9" s="144">
        <v>15</v>
      </c>
      <c r="C9" s="144">
        <v>62.6</v>
      </c>
      <c r="D9" s="143">
        <v>0.3214286</v>
      </c>
      <c r="E9" s="153">
        <v>6.212893</v>
      </c>
      <c r="F9" s="154">
        <v>9.586218</v>
      </c>
      <c r="G9" s="155">
        <v>35400000</v>
      </c>
      <c r="H9" s="156">
        <v>0.5592045</v>
      </c>
      <c r="I9" s="157">
        <v>3000000</v>
      </c>
      <c r="J9" s="158">
        <v>6.431755</v>
      </c>
      <c r="K9" s="154">
        <v>1068.09</v>
      </c>
      <c r="L9" s="154">
        <v>34.479</v>
      </c>
      <c r="M9" s="154">
        <v>12.26864</v>
      </c>
      <c r="N9" s="159">
        <v>0.9387755</v>
      </c>
      <c r="O9" s="160">
        <v>0.0119483</v>
      </c>
      <c r="P9" s="153">
        <v>5.57316</v>
      </c>
      <c r="Q9" s="154">
        <v>1</v>
      </c>
      <c r="R9" s="154">
        <v>1</v>
      </c>
      <c r="S9" s="154">
        <v>1</v>
      </c>
      <c r="T9" s="154">
        <v>1</v>
      </c>
      <c r="U9" s="161">
        <v>10</v>
      </c>
      <c r="V9" s="162">
        <v>60.71996</v>
      </c>
      <c r="W9" s="162">
        <v>70.54452</v>
      </c>
    </row>
    <row r="10" spans="1:23" ht="12" customHeight="1">
      <c r="A10" s="142" t="s">
        <v>465</v>
      </c>
      <c r="B10" s="144">
        <v>3</v>
      </c>
      <c r="C10" s="144">
        <v>74.01</v>
      </c>
      <c r="D10" s="143">
        <v>0.1942446</v>
      </c>
      <c r="E10" s="153">
        <v>4.4671</v>
      </c>
      <c r="F10" s="154">
        <v>5.266704</v>
      </c>
      <c r="G10" s="155">
        <v>20900000</v>
      </c>
      <c r="H10" s="156">
        <v>0.8104497</v>
      </c>
      <c r="I10" s="157">
        <v>8000000</v>
      </c>
      <c r="J10" s="158">
        <v>7.34428</v>
      </c>
      <c r="K10" s="154">
        <v>876.51</v>
      </c>
      <c r="L10" s="154">
        <v>42.60685</v>
      </c>
      <c r="M10" s="154">
        <v>15.96932</v>
      </c>
      <c r="N10" s="159">
        <v>0.9596774</v>
      </c>
      <c r="O10" s="160">
        <v>0.1223803</v>
      </c>
      <c r="P10" s="153">
        <v>6.276863</v>
      </c>
      <c r="Q10" s="154">
        <v>1</v>
      </c>
      <c r="R10" s="154">
        <v>0</v>
      </c>
      <c r="S10" s="154">
        <v>1</v>
      </c>
      <c r="T10" s="154">
        <v>0</v>
      </c>
      <c r="U10" s="161">
        <v>5.5</v>
      </c>
      <c r="V10" s="162">
        <v>60.28811</v>
      </c>
      <c r="W10" s="162">
        <v>58.97061</v>
      </c>
    </row>
    <row r="11" spans="1:23" ht="12" customHeight="1">
      <c r="A11" s="142" t="s">
        <v>466</v>
      </c>
      <c r="B11" s="144">
        <v>1</v>
      </c>
      <c r="C11" s="144">
        <v>89.23</v>
      </c>
      <c r="D11" s="143">
        <v>0.2014388</v>
      </c>
      <c r="E11" s="153">
        <v>4.725224</v>
      </c>
      <c r="F11" s="154">
        <v>5.649595</v>
      </c>
      <c r="G11" s="155">
        <v>50700000</v>
      </c>
      <c r="H11" s="156">
        <v>0.4990171</v>
      </c>
      <c r="I11" s="157">
        <v>7350000</v>
      </c>
      <c r="J11" s="158">
        <v>5.733608</v>
      </c>
      <c r="K11" s="154">
        <v>679.73</v>
      </c>
      <c r="L11" s="154">
        <v>42.19151</v>
      </c>
      <c r="M11" s="154">
        <v>11.35584</v>
      </c>
      <c r="N11" s="159">
        <v>0.9126214</v>
      </c>
      <c r="O11" s="160">
        <v>0.0379027</v>
      </c>
      <c r="P11" s="153">
        <v>6.756546</v>
      </c>
      <c r="Q11" s="154">
        <v>1</v>
      </c>
      <c r="R11" s="154">
        <v>0</v>
      </c>
      <c r="S11" s="154">
        <v>0</v>
      </c>
      <c r="T11" s="154">
        <v>0</v>
      </c>
      <c r="U11" s="161">
        <v>3.25</v>
      </c>
      <c r="V11" s="162">
        <v>57.37885</v>
      </c>
      <c r="W11" s="162">
        <v>51.16344</v>
      </c>
    </row>
    <row r="12" spans="1:23" ht="12" customHeight="1">
      <c r="A12" s="142" t="s">
        <v>467</v>
      </c>
      <c r="B12" s="144">
        <v>2</v>
      </c>
      <c r="C12" s="144">
        <v>37.23</v>
      </c>
      <c r="D12" s="143">
        <v>0.1526718</v>
      </c>
      <c r="E12" s="153">
        <v>2.978561</v>
      </c>
      <c r="F12" s="154">
        <v>9.27694</v>
      </c>
      <c r="G12" s="155">
        <v>31800000</v>
      </c>
      <c r="H12" s="156">
        <v>0.6206254</v>
      </c>
      <c r="I12" s="157">
        <v>7550000</v>
      </c>
      <c r="J12" s="158">
        <v>6.110257</v>
      </c>
      <c r="K12" s="154">
        <v>668.77</v>
      </c>
      <c r="L12" s="154">
        <v>62.61181</v>
      </c>
      <c r="M12" s="154">
        <v>14.35483</v>
      </c>
      <c r="N12" s="159">
        <v>0.9318182</v>
      </c>
      <c r="O12" s="160">
        <v>0.0447332</v>
      </c>
      <c r="P12" s="153">
        <v>6.323564</v>
      </c>
      <c r="Q12" s="154">
        <v>1</v>
      </c>
      <c r="R12" s="154">
        <v>0</v>
      </c>
      <c r="S12" s="154">
        <v>1</v>
      </c>
      <c r="T12" s="154">
        <v>0</v>
      </c>
      <c r="U12" s="161">
        <v>5.5</v>
      </c>
      <c r="V12" s="162">
        <v>51.36946</v>
      </c>
      <c r="W12" s="162">
        <v>52.28095</v>
      </c>
    </row>
    <row r="13" spans="1:23" ht="12" customHeight="1">
      <c r="A13" s="142" t="s">
        <v>468</v>
      </c>
      <c r="B13" s="144">
        <v>1</v>
      </c>
      <c r="C13" s="144">
        <v>27.42</v>
      </c>
      <c r="D13" s="143">
        <v>0.1240876</v>
      </c>
      <c r="E13" s="153">
        <v>2.410716</v>
      </c>
      <c r="F13" s="154">
        <v>10.3097</v>
      </c>
      <c r="G13" s="155">
        <v>59000000</v>
      </c>
      <c r="H13" s="156">
        <v>0.7915402</v>
      </c>
      <c r="I13" s="157">
        <v>8000000</v>
      </c>
      <c r="J13" s="158">
        <v>5.476942</v>
      </c>
      <c r="K13" s="154">
        <v>616.28</v>
      </c>
      <c r="L13" s="154">
        <v>81.55078</v>
      </c>
      <c r="M13" s="154">
        <v>17.84409</v>
      </c>
      <c r="N13" s="159">
        <v>0.8928571</v>
      </c>
      <c r="O13" s="160">
        <v>0.1334566</v>
      </c>
      <c r="P13" s="153">
        <v>5.777182</v>
      </c>
      <c r="Q13" s="154">
        <v>1</v>
      </c>
      <c r="R13" s="154">
        <v>0</v>
      </c>
      <c r="S13" s="154">
        <v>0</v>
      </c>
      <c r="T13" s="154">
        <v>0</v>
      </c>
      <c r="U13" s="161">
        <v>3.25</v>
      </c>
      <c r="V13" s="162">
        <v>45.54491</v>
      </c>
      <c r="W13" s="162">
        <v>42.2871</v>
      </c>
    </row>
    <row r="14" spans="1:23" ht="12" customHeight="1">
      <c r="A14" s="142" t="s">
        <v>469</v>
      </c>
      <c r="B14" s="144">
        <v>2</v>
      </c>
      <c r="C14" s="144">
        <v>36.97</v>
      </c>
      <c r="D14" s="143">
        <v>0.1149425</v>
      </c>
      <c r="E14" s="153">
        <v>2.80811</v>
      </c>
      <c r="F14" s="154">
        <v>8.214959</v>
      </c>
      <c r="G14" s="155">
        <v>35500000</v>
      </c>
      <c r="H14" s="156">
        <v>0.5885947</v>
      </c>
      <c r="I14" s="157">
        <v>7000000</v>
      </c>
      <c r="J14" s="158">
        <v>5.989753</v>
      </c>
      <c r="K14" s="154">
        <v>737.29</v>
      </c>
      <c r="L14" s="154">
        <v>50.18183</v>
      </c>
      <c r="M14" s="154">
        <v>26.32026</v>
      </c>
      <c r="N14" s="159">
        <v>0.8955224</v>
      </c>
      <c r="O14" s="160">
        <v>0.0945666</v>
      </c>
      <c r="P14" s="153">
        <v>5.678926</v>
      </c>
      <c r="Q14" s="154">
        <v>1</v>
      </c>
      <c r="R14" s="154">
        <v>0</v>
      </c>
      <c r="S14" s="154">
        <v>0</v>
      </c>
      <c r="T14" s="154">
        <v>0</v>
      </c>
      <c r="U14" s="161">
        <v>3.25</v>
      </c>
      <c r="V14" s="162">
        <v>48.25114</v>
      </c>
      <c r="W14" s="162">
        <v>44.31697</v>
      </c>
    </row>
    <row r="15" spans="1:23" ht="12" customHeight="1">
      <c r="A15" s="142" t="s">
        <v>470</v>
      </c>
      <c r="B15" s="144">
        <v>1</v>
      </c>
      <c r="C15" s="144">
        <v>8.33</v>
      </c>
      <c r="D15" s="143">
        <v>0.1176471</v>
      </c>
      <c r="E15" s="153">
        <v>1.770857</v>
      </c>
      <c r="F15" s="154">
        <v>8.58477</v>
      </c>
      <c r="G15" s="155">
        <v>71000000</v>
      </c>
      <c r="H15" s="156">
        <v>0.2875043</v>
      </c>
      <c r="I15" s="157">
        <v>5500000</v>
      </c>
      <c r="J15" s="158">
        <v>4.776452</v>
      </c>
      <c r="K15" s="154">
        <v>735.98</v>
      </c>
      <c r="L15" s="154">
        <v>42.55949</v>
      </c>
      <c r="M15" s="154">
        <v>9.738098</v>
      </c>
      <c r="N15" s="159">
        <v>0.9605263</v>
      </c>
      <c r="O15" s="160">
        <v>0.2157417</v>
      </c>
      <c r="P15" s="153">
        <v>7.232732</v>
      </c>
      <c r="Q15" s="154">
        <v>1</v>
      </c>
      <c r="R15" s="154">
        <v>0</v>
      </c>
      <c r="S15" s="154">
        <v>0</v>
      </c>
      <c r="T15" s="154">
        <v>0</v>
      </c>
      <c r="U15" s="161">
        <v>3.25</v>
      </c>
      <c r="V15" s="162">
        <v>45.92887</v>
      </c>
      <c r="W15" s="162">
        <v>42.5751</v>
      </c>
    </row>
    <row r="16" spans="1:23" ht="12" customHeight="1">
      <c r="A16" s="142" t="s">
        <v>471</v>
      </c>
      <c r="B16" s="144">
        <v>1</v>
      </c>
      <c r="C16" s="144">
        <v>72.03</v>
      </c>
      <c r="D16" s="143">
        <v>0.2672414</v>
      </c>
      <c r="E16" s="153">
        <v>4.456383</v>
      </c>
      <c r="F16" s="154">
        <v>14.27671</v>
      </c>
      <c r="G16" s="155">
        <v>52400000</v>
      </c>
      <c r="H16" s="156">
        <v>0.7863013</v>
      </c>
      <c r="I16" s="157">
        <v>5000000</v>
      </c>
      <c r="J16" s="158">
        <v>5.79011</v>
      </c>
      <c r="K16" s="154">
        <v>829.5</v>
      </c>
      <c r="L16" s="154">
        <v>43.82878</v>
      </c>
      <c r="M16" s="154">
        <v>17.87828</v>
      </c>
      <c r="N16" s="159">
        <v>0.9693878</v>
      </c>
      <c r="O16" s="160">
        <v>0.1640898</v>
      </c>
      <c r="P16" s="153">
        <v>6.482588</v>
      </c>
      <c r="Q16" s="154">
        <v>1</v>
      </c>
      <c r="R16" s="154">
        <v>0</v>
      </c>
      <c r="S16" s="154">
        <v>1</v>
      </c>
      <c r="T16" s="154">
        <v>0</v>
      </c>
      <c r="U16" s="161">
        <v>5.5</v>
      </c>
      <c r="V16" s="162">
        <v>55.75803</v>
      </c>
      <c r="W16" s="162">
        <v>55.5727</v>
      </c>
    </row>
    <row r="17" spans="1:23" ht="12" customHeight="1">
      <c r="A17" s="142" t="s">
        <v>472</v>
      </c>
      <c r="B17" s="144">
        <v>1</v>
      </c>
      <c r="C17" s="144">
        <v>68.92</v>
      </c>
      <c r="D17" s="143">
        <v>0.3846154</v>
      </c>
      <c r="E17" s="153">
        <v>4.860977</v>
      </c>
      <c r="F17" s="154">
        <v>13.52926</v>
      </c>
      <c r="G17" s="155">
        <v>32900000</v>
      </c>
      <c r="H17" s="156">
        <v>0.4493528</v>
      </c>
      <c r="I17" s="157">
        <v>4500000</v>
      </c>
      <c r="J17" s="158">
        <v>5.719988</v>
      </c>
      <c r="K17" s="154">
        <v>747.48</v>
      </c>
      <c r="L17" s="154">
        <v>43.00402</v>
      </c>
      <c r="M17" s="154">
        <v>19.2191</v>
      </c>
      <c r="N17" s="159">
        <v>0.9793814</v>
      </c>
      <c r="O17" s="160">
        <v>0.0796335</v>
      </c>
      <c r="P17" s="153">
        <v>6.694513</v>
      </c>
      <c r="Q17" s="154">
        <v>0</v>
      </c>
      <c r="R17" s="154">
        <v>0</v>
      </c>
      <c r="S17" s="154">
        <v>0</v>
      </c>
      <c r="T17" s="154">
        <v>0</v>
      </c>
      <c r="U17" s="161">
        <v>1</v>
      </c>
      <c r="V17" s="162">
        <v>57.57917</v>
      </c>
      <c r="W17" s="162">
        <v>45.68869</v>
      </c>
    </row>
    <row r="18" spans="1:23" ht="12" customHeight="1">
      <c r="A18" s="142" t="s">
        <v>474</v>
      </c>
      <c r="B18" s="144">
        <v>2</v>
      </c>
      <c r="C18" s="144">
        <v>57.23</v>
      </c>
      <c r="D18" s="143">
        <v>0.2325581</v>
      </c>
      <c r="E18" s="153">
        <v>3.963181</v>
      </c>
      <c r="F18" s="154">
        <v>7.963189</v>
      </c>
      <c r="G18" s="155">
        <v>41700000</v>
      </c>
      <c r="H18" s="156">
        <v>0.4347724</v>
      </c>
      <c r="I18" s="157">
        <v>8000000</v>
      </c>
      <c r="J18" s="158">
        <v>5.667467</v>
      </c>
      <c r="K18" s="154">
        <v>699.91</v>
      </c>
      <c r="L18" s="154">
        <v>28.63976</v>
      </c>
      <c r="M18" s="154">
        <v>10.23971</v>
      </c>
      <c r="N18" s="159">
        <v>0.9701493</v>
      </c>
      <c r="O18" s="160">
        <v>0.1118318</v>
      </c>
      <c r="P18" s="153">
        <v>7.590009</v>
      </c>
      <c r="Q18" s="154">
        <v>1</v>
      </c>
      <c r="R18" s="154">
        <v>0</v>
      </c>
      <c r="S18" s="154">
        <v>0</v>
      </c>
      <c r="T18" s="154">
        <v>0</v>
      </c>
      <c r="U18" s="161">
        <v>3.25</v>
      </c>
      <c r="V18" s="162">
        <v>57.39645</v>
      </c>
      <c r="W18" s="162">
        <v>51.17664</v>
      </c>
    </row>
    <row r="19" spans="1:23" ht="12" customHeight="1">
      <c r="A19" s="142" t="s">
        <v>475</v>
      </c>
      <c r="B19" s="144">
        <v>2</v>
      </c>
      <c r="C19" s="144">
        <v>86.4</v>
      </c>
      <c r="D19" s="143">
        <v>0.471831</v>
      </c>
      <c r="E19" s="153">
        <v>5.926711</v>
      </c>
      <c r="F19" s="154">
        <v>5.497998</v>
      </c>
      <c r="G19" s="155">
        <v>18400000</v>
      </c>
      <c r="H19" s="156">
        <v>0.7460318</v>
      </c>
      <c r="I19" s="157">
        <v>3500000</v>
      </c>
      <c r="J19" s="158">
        <v>7.932836</v>
      </c>
      <c r="K19" s="154">
        <v>749.63</v>
      </c>
      <c r="L19" s="154">
        <v>31.94507</v>
      </c>
      <c r="M19" s="154">
        <v>8.520231</v>
      </c>
      <c r="N19" s="159">
        <v>0.9375</v>
      </c>
      <c r="O19" s="160">
        <v>0.0222535</v>
      </c>
      <c r="P19" s="153">
        <v>7.013517</v>
      </c>
      <c r="Q19" s="154">
        <v>1</v>
      </c>
      <c r="R19" s="154">
        <v>1</v>
      </c>
      <c r="S19" s="154">
        <v>1</v>
      </c>
      <c r="T19" s="154">
        <v>0</v>
      </c>
      <c r="U19" s="161">
        <v>7.75</v>
      </c>
      <c r="V19" s="162">
        <v>69.56992</v>
      </c>
      <c r="W19" s="162">
        <v>71.55766</v>
      </c>
    </row>
    <row r="20" spans="1:23" ht="12" customHeight="1">
      <c r="A20" s="142" t="s">
        <v>476</v>
      </c>
      <c r="B20" s="144">
        <v>1</v>
      </c>
      <c r="C20" s="144">
        <v>93.55</v>
      </c>
      <c r="D20" s="143">
        <v>0.3274336</v>
      </c>
      <c r="E20" s="153">
        <v>5.405127</v>
      </c>
      <c r="F20" s="154">
        <v>14.00787</v>
      </c>
      <c r="G20" s="155">
        <v>24200000</v>
      </c>
      <c r="H20" s="156">
        <v>0.4938782</v>
      </c>
      <c r="I20" s="157">
        <v>5500000</v>
      </c>
      <c r="J20" s="158">
        <v>5.736767</v>
      </c>
      <c r="K20" s="154">
        <v>705.07</v>
      </c>
      <c r="L20" s="154">
        <v>29.78249</v>
      </c>
      <c r="M20" s="154">
        <v>8.759281</v>
      </c>
      <c r="N20" s="159">
        <v>0.9578947</v>
      </c>
      <c r="O20" s="160">
        <v>0.2357318</v>
      </c>
      <c r="P20" s="153">
        <v>7.71618</v>
      </c>
      <c r="Q20" s="154">
        <v>0</v>
      </c>
      <c r="R20" s="154">
        <v>0</v>
      </c>
      <c r="S20" s="154">
        <v>0</v>
      </c>
      <c r="T20" s="154">
        <v>0</v>
      </c>
      <c r="U20" s="161">
        <v>1</v>
      </c>
      <c r="V20" s="162">
        <v>62.85396</v>
      </c>
      <c r="W20" s="162">
        <v>49.64518</v>
      </c>
    </row>
    <row r="21" spans="1:23" ht="12" customHeight="1">
      <c r="A21" s="142" t="s">
        <v>477</v>
      </c>
      <c r="B21" s="144">
        <v>2</v>
      </c>
      <c r="C21" s="144">
        <v>21.83</v>
      </c>
      <c r="D21" s="143">
        <v>0.2716049</v>
      </c>
      <c r="E21" s="153">
        <v>2.995733</v>
      </c>
      <c r="F21" s="154">
        <v>3.949428</v>
      </c>
      <c r="G21" s="155">
        <v>14600000</v>
      </c>
      <c r="H21" s="156">
        <v>0.4293956</v>
      </c>
      <c r="I21" s="157">
        <v>5500000</v>
      </c>
      <c r="J21" s="158">
        <v>7.532633</v>
      </c>
      <c r="K21" s="154">
        <v>885.64</v>
      </c>
      <c r="L21" s="154">
        <v>29.46488</v>
      </c>
      <c r="M21" s="154">
        <v>8.160851</v>
      </c>
      <c r="N21" s="159">
        <v>0.9857143</v>
      </c>
      <c r="O21" s="160">
        <v>0.1592276</v>
      </c>
      <c r="P21" s="153">
        <v>7.138605</v>
      </c>
      <c r="Q21" s="154">
        <v>1</v>
      </c>
      <c r="R21" s="154">
        <v>0</v>
      </c>
      <c r="S21" s="154">
        <v>1</v>
      </c>
      <c r="T21" s="154">
        <v>0</v>
      </c>
      <c r="U21" s="161">
        <v>5.5</v>
      </c>
      <c r="V21" s="162">
        <v>58.88401</v>
      </c>
      <c r="W21" s="162">
        <v>57.91743</v>
      </c>
    </row>
    <row r="22" spans="1:23" ht="12" customHeight="1">
      <c r="A22" s="142" t="s">
        <v>478</v>
      </c>
      <c r="B22" s="144">
        <v>1</v>
      </c>
      <c r="C22" s="144">
        <v>50.54</v>
      </c>
      <c r="D22" s="143">
        <v>0.4666667</v>
      </c>
      <c r="E22" s="153">
        <v>4.624113</v>
      </c>
      <c r="F22" s="154">
        <v>6.6581</v>
      </c>
      <c r="G22" s="155">
        <v>24800000</v>
      </c>
      <c r="H22" s="156">
        <v>0.24541</v>
      </c>
      <c r="I22" s="157">
        <v>6500000</v>
      </c>
      <c r="J22" s="158">
        <v>6.2336</v>
      </c>
      <c r="K22" s="154">
        <v>761.02</v>
      </c>
      <c r="L22" s="154">
        <v>57.48301</v>
      </c>
      <c r="M22" s="154">
        <v>12.18654</v>
      </c>
      <c r="N22" s="159">
        <v>0.9692308</v>
      </c>
      <c r="O22" s="160">
        <v>0.0209195</v>
      </c>
      <c r="P22" s="153">
        <v>6.419703</v>
      </c>
      <c r="Q22" s="154">
        <v>1</v>
      </c>
      <c r="R22" s="154">
        <v>0</v>
      </c>
      <c r="S22" s="154">
        <v>0</v>
      </c>
      <c r="T22" s="154">
        <v>0</v>
      </c>
      <c r="U22" s="161">
        <v>3.25</v>
      </c>
      <c r="V22" s="162">
        <v>57.58563</v>
      </c>
      <c r="W22" s="162">
        <v>51.31854</v>
      </c>
    </row>
    <row r="23" spans="1:23" ht="12" customHeight="1">
      <c r="A23" s="142" t="s">
        <v>0</v>
      </c>
      <c r="B23" s="144">
        <v>0</v>
      </c>
      <c r="C23" s="144">
        <v>0</v>
      </c>
      <c r="D23" s="143">
        <v>0.1910112</v>
      </c>
      <c r="E23" s="153">
        <v>1.688519</v>
      </c>
      <c r="F23" s="154">
        <v>13.90029</v>
      </c>
      <c r="G23" s="155">
        <v>26800000</v>
      </c>
      <c r="H23" s="156">
        <v>0.3277241</v>
      </c>
      <c r="I23" s="157">
        <v>6500000</v>
      </c>
      <c r="J23" s="158">
        <v>5.520611</v>
      </c>
      <c r="K23" s="154">
        <v>741.41</v>
      </c>
      <c r="L23" s="154">
        <v>53.14731</v>
      </c>
      <c r="M23" s="154">
        <v>14.88167</v>
      </c>
      <c r="N23" s="159">
        <v>0.9625</v>
      </c>
      <c r="O23" s="160">
        <v>0.0172595</v>
      </c>
      <c r="P23" s="153">
        <v>6.431835</v>
      </c>
      <c r="Q23" s="154">
        <v>1</v>
      </c>
      <c r="R23" s="154">
        <v>0</v>
      </c>
      <c r="S23" s="154">
        <v>0</v>
      </c>
      <c r="T23" s="154">
        <v>0</v>
      </c>
      <c r="U23" s="161">
        <v>3.25</v>
      </c>
      <c r="V23" s="162">
        <v>45.46534</v>
      </c>
      <c r="W23" s="162">
        <v>42.22741</v>
      </c>
    </row>
    <row r="24" spans="1:23" ht="12" customHeight="1">
      <c r="A24" s="142" t="s">
        <v>479</v>
      </c>
      <c r="B24" s="144">
        <v>3</v>
      </c>
      <c r="C24" s="144">
        <v>31.41</v>
      </c>
      <c r="D24" s="143">
        <v>0.2820513</v>
      </c>
      <c r="E24" s="153">
        <v>3.478268</v>
      </c>
      <c r="F24" s="154">
        <v>6.214032</v>
      </c>
      <c r="G24" s="155">
        <v>36700000</v>
      </c>
      <c r="H24" s="156">
        <v>0.3775728</v>
      </c>
      <c r="I24" s="157">
        <v>7000000</v>
      </c>
      <c r="J24" s="158">
        <v>6.362949</v>
      </c>
      <c r="K24" s="154">
        <v>760.12</v>
      </c>
      <c r="L24" s="154">
        <v>37.90427</v>
      </c>
      <c r="M24" s="154">
        <v>9.684417</v>
      </c>
      <c r="N24" s="159">
        <v>0.974026</v>
      </c>
      <c r="O24" s="160">
        <v>0.2029934</v>
      </c>
      <c r="P24" s="153">
        <v>7.333107</v>
      </c>
      <c r="Q24" s="154">
        <v>1</v>
      </c>
      <c r="R24" s="154">
        <v>0</v>
      </c>
      <c r="S24" s="154">
        <v>0</v>
      </c>
      <c r="T24" s="154">
        <v>0</v>
      </c>
      <c r="U24" s="161">
        <v>3.25</v>
      </c>
      <c r="V24" s="162">
        <v>57.24202</v>
      </c>
      <c r="W24" s="162">
        <v>51.06081</v>
      </c>
    </row>
    <row r="25" spans="1:23" ht="12" customHeight="1">
      <c r="A25" s="142" t="s">
        <v>480</v>
      </c>
      <c r="B25" s="144">
        <v>2</v>
      </c>
      <c r="C25" s="144">
        <v>44.02</v>
      </c>
      <c r="D25" s="143">
        <v>0.4117647</v>
      </c>
      <c r="E25" s="153">
        <v>4.309562</v>
      </c>
      <c r="F25" s="154">
        <v>5.679684</v>
      </c>
      <c r="G25" s="155">
        <v>33700000</v>
      </c>
      <c r="H25" s="156">
        <v>0.6596838</v>
      </c>
      <c r="I25" s="157">
        <v>6500000</v>
      </c>
      <c r="J25" s="158">
        <v>6.93831</v>
      </c>
      <c r="K25" s="154">
        <v>780.82</v>
      </c>
      <c r="L25" s="154">
        <v>57.54984</v>
      </c>
      <c r="M25" s="154">
        <v>11.06124</v>
      </c>
      <c r="N25" s="159">
        <v>0.9708738</v>
      </c>
      <c r="O25" s="160">
        <v>0.1613749</v>
      </c>
      <c r="P25" s="153">
        <v>6.628022</v>
      </c>
      <c r="Q25" s="154">
        <v>1</v>
      </c>
      <c r="R25" s="154">
        <v>0</v>
      </c>
      <c r="S25" s="154">
        <v>0</v>
      </c>
      <c r="T25" s="154">
        <v>0</v>
      </c>
      <c r="U25" s="161">
        <v>3.25</v>
      </c>
      <c r="V25" s="162">
        <v>59.58035</v>
      </c>
      <c r="W25" s="162">
        <v>52.81474</v>
      </c>
    </row>
    <row r="26" spans="1:23" ht="12" customHeight="1">
      <c r="A26" s="142" t="s">
        <v>481</v>
      </c>
      <c r="B26" s="144">
        <v>1</v>
      </c>
      <c r="C26" s="144">
        <v>25.76</v>
      </c>
      <c r="D26" s="143">
        <v>0.32</v>
      </c>
      <c r="E26" s="153">
        <v>3.199268</v>
      </c>
      <c r="F26" s="154">
        <v>5.146616</v>
      </c>
      <c r="G26" s="155">
        <v>15700000</v>
      </c>
      <c r="H26" s="156">
        <v>0.3714938</v>
      </c>
      <c r="I26" s="157">
        <v>6500000</v>
      </c>
      <c r="J26" s="158">
        <v>7.286884</v>
      </c>
      <c r="K26" s="154">
        <v>769.63</v>
      </c>
      <c r="L26" s="154">
        <v>41.67192</v>
      </c>
      <c r="M26" s="154">
        <v>7.257642</v>
      </c>
      <c r="N26" s="159">
        <v>0.9433962</v>
      </c>
      <c r="O26" s="160">
        <v>0.0878665</v>
      </c>
      <c r="P26" s="153">
        <v>6.901803</v>
      </c>
      <c r="Q26" s="154">
        <v>0</v>
      </c>
      <c r="R26" s="154">
        <v>0</v>
      </c>
      <c r="S26" s="154">
        <v>0</v>
      </c>
      <c r="T26" s="154">
        <v>0</v>
      </c>
      <c r="U26" s="161">
        <v>1</v>
      </c>
      <c r="V26" s="162">
        <v>57.95406</v>
      </c>
      <c r="W26" s="162">
        <v>45.96989</v>
      </c>
    </row>
    <row r="27" spans="1:23" ht="12" customHeight="1">
      <c r="A27" s="142" t="s">
        <v>482</v>
      </c>
      <c r="B27" s="144">
        <v>0</v>
      </c>
      <c r="C27" s="144">
        <v>0</v>
      </c>
      <c r="D27" s="143">
        <v>0.0961538</v>
      </c>
      <c r="E27" s="153">
        <v>1.280941</v>
      </c>
      <c r="F27" s="154">
        <v>8.921071</v>
      </c>
      <c r="G27" s="155">
        <v>24800000</v>
      </c>
      <c r="H27" s="156">
        <v>0.1974767</v>
      </c>
      <c r="I27" s="157">
        <v>7000000</v>
      </c>
      <c r="J27" s="158">
        <v>5.518599</v>
      </c>
      <c r="K27" s="154">
        <v>839.38</v>
      </c>
      <c r="L27" s="154">
        <v>44.50513</v>
      </c>
      <c r="M27" s="154">
        <v>19.28181</v>
      </c>
      <c r="N27" s="159">
        <v>0.9647059</v>
      </c>
      <c r="O27" s="160">
        <v>0.0249543</v>
      </c>
      <c r="P27" s="153">
        <v>6.111619</v>
      </c>
      <c r="Q27" s="154">
        <v>1</v>
      </c>
      <c r="R27" s="154">
        <v>0</v>
      </c>
      <c r="S27" s="154">
        <v>1</v>
      </c>
      <c r="T27" s="154">
        <v>0</v>
      </c>
      <c r="U27" s="161">
        <v>5.5</v>
      </c>
      <c r="V27" s="162">
        <v>43.03289</v>
      </c>
      <c r="W27" s="162">
        <v>46.0279</v>
      </c>
    </row>
    <row r="28" spans="1:23" ht="12" customHeight="1">
      <c r="A28" s="142" t="s">
        <v>483</v>
      </c>
      <c r="B28" s="144">
        <v>1</v>
      </c>
      <c r="C28" s="144">
        <v>8.06</v>
      </c>
      <c r="D28" s="143">
        <v>0.1492537</v>
      </c>
      <c r="E28" s="153">
        <v>1.898004</v>
      </c>
      <c r="F28" s="154">
        <v>14.94889</v>
      </c>
      <c r="G28" s="155">
        <v>23000000</v>
      </c>
      <c r="H28" s="156">
        <v>0.2714435</v>
      </c>
      <c r="I28" s="157">
        <v>6500000</v>
      </c>
      <c r="J28" s="158">
        <v>5.252105</v>
      </c>
      <c r="K28" s="154">
        <v>705.36</v>
      </c>
      <c r="L28" s="154">
        <v>63.04353</v>
      </c>
      <c r="M28" s="154">
        <v>13.35848</v>
      </c>
      <c r="N28" s="159">
        <v>0.9538462</v>
      </c>
      <c r="O28" s="160">
        <v>0.0943641</v>
      </c>
      <c r="P28" s="153">
        <v>6.454219</v>
      </c>
      <c r="Q28" s="154">
        <v>0</v>
      </c>
      <c r="R28" s="154">
        <v>0</v>
      </c>
      <c r="S28" s="154">
        <v>0</v>
      </c>
      <c r="T28" s="154">
        <v>0</v>
      </c>
      <c r="U28" s="161">
        <v>1</v>
      </c>
      <c r="V28" s="162">
        <v>45.34323</v>
      </c>
      <c r="W28" s="162">
        <v>36.51082</v>
      </c>
    </row>
    <row r="29" spans="1:23" ht="12" customHeight="1">
      <c r="A29" s="142" t="s">
        <v>484</v>
      </c>
      <c r="B29" s="144">
        <v>1</v>
      </c>
      <c r="C29" s="144">
        <v>30.84</v>
      </c>
      <c r="D29" s="143">
        <v>0.344086</v>
      </c>
      <c r="E29" s="153">
        <v>3.465667</v>
      </c>
      <c r="F29" s="154">
        <v>12.5688</v>
      </c>
      <c r="G29" s="155">
        <v>20900000</v>
      </c>
      <c r="H29" s="156">
        <v>0.3548025</v>
      </c>
      <c r="I29" s="157">
        <v>7500000</v>
      </c>
      <c r="J29" s="158">
        <v>5.797875</v>
      </c>
      <c r="K29" s="154">
        <v>837.38</v>
      </c>
      <c r="L29" s="154">
        <v>35.96143</v>
      </c>
      <c r="M29" s="154">
        <v>9.498405</v>
      </c>
      <c r="N29" s="159">
        <v>0.9761904</v>
      </c>
      <c r="O29" s="160">
        <v>0.8828358</v>
      </c>
      <c r="P29" s="153">
        <v>8.203572</v>
      </c>
      <c r="Q29" s="154">
        <v>0</v>
      </c>
      <c r="R29" s="154">
        <v>0</v>
      </c>
      <c r="S29" s="154">
        <v>0</v>
      </c>
      <c r="T29" s="154">
        <v>0</v>
      </c>
      <c r="U29" s="161">
        <v>1</v>
      </c>
      <c r="V29" s="162">
        <v>58.2179</v>
      </c>
      <c r="W29" s="162">
        <v>46.16779</v>
      </c>
    </row>
    <row r="30" spans="1:23" ht="12" customHeight="1">
      <c r="A30" s="142" t="s">
        <v>485</v>
      </c>
      <c r="B30" s="144">
        <v>0</v>
      </c>
      <c r="C30" s="144">
        <v>0</v>
      </c>
      <c r="D30" s="143">
        <v>0.0684932</v>
      </c>
      <c r="E30" s="153">
        <v>1.16209</v>
      </c>
      <c r="F30" s="154">
        <v>19.36124</v>
      </c>
      <c r="G30" s="155">
        <v>23600000</v>
      </c>
      <c r="H30" s="156">
        <v>0.5425773</v>
      </c>
      <c r="I30" s="157">
        <v>8000000</v>
      </c>
      <c r="J30" s="158">
        <v>5.086141</v>
      </c>
      <c r="K30" s="154">
        <v>848.98</v>
      </c>
      <c r="L30" s="154">
        <v>43.26743</v>
      </c>
      <c r="M30" s="154">
        <v>13.14539</v>
      </c>
      <c r="N30" s="159">
        <v>0.9193549</v>
      </c>
      <c r="O30" s="160">
        <v>0.3165556</v>
      </c>
      <c r="P30" s="153">
        <v>6.507011</v>
      </c>
      <c r="Q30" s="154">
        <v>0</v>
      </c>
      <c r="R30" s="154">
        <v>0</v>
      </c>
      <c r="S30" s="154">
        <v>0</v>
      </c>
      <c r="T30" s="154">
        <v>0</v>
      </c>
      <c r="U30" s="161">
        <v>1</v>
      </c>
      <c r="V30" s="162">
        <v>42.51322</v>
      </c>
      <c r="W30" s="162">
        <v>34.3881</v>
      </c>
    </row>
    <row r="31" spans="1:23" ht="12" customHeight="1">
      <c r="A31" s="142" t="s">
        <v>486</v>
      </c>
      <c r="B31" s="144">
        <v>1</v>
      </c>
      <c r="C31" s="144">
        <v>0</v>
      </c>
      <c r="D31" s="143">
        <v>0.1648352</v>
      </c>
      <c r="E31" s="153">
        <v>1.706482</v>
      </c>
      <c r="F31" s="154">
        <v>11.53682</v>
      </c>
      <c r="G31" s="155">
        <v>26800000</v>
      </c>
      <c r="H31" s="156">
        <v>0.0198449</v>
      </c>
      <c r="I31" s="157">
        <v>8000000</v>
      </c>
      <c r="J31" s="158">
        <v>4.867426</v>
      </c>
      <c r="K31" s="154">
        <v>864.84</v>
      </c>
      <c r="L31" s="154">
        <v>48.8715</v>
      </c>
      <c r="M31" s="154">
        <v>15.31354</v>
      </c>
      <c r="N31" s="159">
        <v>0.8780488</v>
      </c>
      <c r="O31" s="160">
        <v>0.0976487</v>
      </c>
      <c r="P31" s="153">
        <v>5.568912</v>
      </c>
      <c r="Q31" s="154">
        <v>1</v>
      </c>
      <c r="R31" s="154">
        <v>0</v>
      </c>
      <c r="S31" s="154">
        <v>0</v>
      </c>
      <c r="T31" s="154">
        <v>0</v>
      </c>
      <c r="U31" s="161">
        <v>3.25</v>
      </c>
      <c r="V31" s="162">
        <v>40.47202</v>
      </c>
      <c r="W31" s="162">
        <v>38.48205</v>
      </c>
    </row>
    <row r="32" spans="1:23" ht="12" customHeight="1">
      <c r="A32" s="142" t="s">
        <v>487</v>
      </c>
      <c r="B32" s="144">
        <v>2</v>
      </c>
      <c r="C32" s="144">
        <v>31.85</v>
      </c>
      <c r="D32" s="143">
        <v>0.2375</v>
      </c>
      <c r="E32" s="153">
        <v>3.170518</v>
      </c>
      <c r="F32" s="154">
        <v>3.803099</v>
      </c>
      <c r="G32" s="155">
        <v>17300000</v>
      </c>
      <c r="H32" s="156">
        <v>0.2709927</v>
      </c>
      <c r="I32" s="157">
        <v>8000000</v>
      </c>
      <c r="J32" s="158">
        <v>6.660734</v>
      </c>
      <c r="K32" s="154">
        <v>862.69</v>
      </c>
      <c r="L32" s="154">
        <v>32.92494</v>
      </c>
      <c r="M32" s="154">
        <v>49.88735</v>
      </c>
      <c r="N32" s="159">
        <v>0.9411765</v>
      </c>
      <c r="O32" s="160">
        <v>0.2861547</v>
      </c>
      <c r="P32" s="153">
        <v>5.263468</v>
      </c>
      <c r="Q32" s="154">
        <v>0</v>
      </c>
      <c r="R32" s="154">
        <v>0</v>
      </c>
      <c r="S32" s="154">
        <v>0</v>
      </c>
      <c r="T32" s="154">
        <v>0</v>
      </c>
      <c r="U32" s="161">
        <v>1</v>
      </c>
      <c r="V32" s="162">
        <v>50.3107</v>
      </c>
      <c r="W32" s="162">
        <v>40.2368</v>
      </c>
    </row>
    <row r="33" spans="1:23" ht="12" customHeight="1">
      <c r="A33" s="142" t="s">
        <v>488</v>
      </c>
      <c r="B33" s="144">
        <v>2</v>
      </c>
      <c r="C33" s="144">
        <v>53.26</v>
      </c>
      <c r="D33" s="143">
        <v>0.2253521</v>
      </c>
      <c r="E33" s="153">
        <v>3.804906</v>
      </c>
      <c r="F33" s="154">
        <v>5.231775</v>
      </c>
      <c r="G33" s="155">
        <v>19200000</v>
      </c>
      <c r="H33" s="156">
        <v>0.5591283</v>
      </c>
      <c r="I33" s="157">
        <v>6000000</v>
      </c>
      <c r="J33" s="158">
        <v>7.195672</v>
      </c>
      <c r="K33" s="154">
        <v>840.96</v>
      </c>
      <c r="L33" s="154">
        <v>40.93522</v>
      </c>
      <c r="M33" s="154">
        <v>14.90109</v>
      </c>
      <c r="N33" s="159">
        <v>0.9538462</v>
      </c>
      <c r="O33" s="160">
        <v>0.3647428</v>
      </c>
      <c r="P33" s="153">
        <v>6.846102</v>
      </c>
      <c r="Q33" s="154">
        <v>0</v>
      </c>
      <c r="R33" s="154">
        <v>0</v>
      </c>
      <c r="S33" s="154">
        <v>0</v>
      </c>
      <c r="T33" s="154">
        <v>0</v>
      </c>
      <c r="U33" s="161">
        <v>1</v>
      </c>
      <c r="V33" s="162">
        <v>59.48299</v>
      </c>
      <c r="W33" s="162">
        <v>47.1167</v>
      </c>
    </row>
    <row r="34" spans="1:23" ht="12" customHeight="1">
      <c r="A34" s="142" t="s">
        <v>489</v>
      </c>
      <c r="B34" s="144">
        <v>1</v>
      </c>
      <c r="C34" s="144">
        <v>0</v>
      </c>
      <c r="D34" s="143">
        <v>0.2149533</v>
      </c>
      <c r="E34" s="153">
        <v>1.921827</v>
      </c>
      <c r="F34" s="154">
        <v>10.85629</v>
      </c>
      <c r="G34" s="155">
        <v>31400000</v>
      </c>
      <c r="H34" s="156">
        <v>0.6159516</v>
      </c>
      <c r="I34" s="157">
        <v>6500000</v>
      </c>
      <c r="J34" s="158">
        <v>6.1717</v>
      </c>
      <c r="K34" s="154">
        <v>793.24</v>
      </c>
      <c r="L34" s="154">
        <v>38.34306</v>
      </c>
      <c r="M34" s="154">
        <v>9.116978</v>
      </c>
      <c r="N34" s="159">
        <v>0.8409091</v>
      </c>
      <c r="O34" s="160">
        <v>0.0946468</v>
      </c>
      <c r="P34" s="153">
        <v>6.08744</v>
      </c>
      <c r="Q34" s="154">
        <v>0</v>
      </c>
      <c r="R34" s="154">
        <v>0</v>
      </c>
      <c r="S34" s="154">
        <v>0</v>
      </c>
      <c r="T34" s="154">
        <v>0</v>
      </c>
      <c r="U34" s="161">
        <v>1</v>
      </c>
      <c r="V34" s="162">
        <v>47.26516</v>
      </c>
      <c r="W34" s="162">
        <v>37.95242</v>
      </c>
    </row>
    <row r="35" spans="1:23" ht="12" customHeight="1">
      <c r="A35" s="142" t="s">
        <v>1</v>
      </c>
      <c r="B35" s="144">
        <v>8</v>
      </c>
      <c r="C35" s="144">
        <v>24.32</v>
      </c>
      <c r="D35" s="143">
        <v>0.4565217</v>
      </c>
      <c r="E35" s="153">
        <v>4.652733</v>
      </c>
      <c r="F35" s="154">
        <v>7.185767</v>
      </c>
      <c r="G35" s="155">
        <v>27900000</v>
      </c>
      <c r="H35" s="156">
        <v>0.2852729</v>
      </c>
      <c r="I35" s="157">
        <v>5150000</v>
      </c>
      <c r="J35" s="158">
        <v>6.209658</v>
      </c>
      <c r="K35" s="154">
        <v>813.86</v>
      </c>
      <c r="L35" s="154">
        <v>40.97124</v>
      </c>
      <c r="M35" s="154">
        <v>8.149037</v>
      </c>
      <c r="N35" s="159">
        <v>0.9761904</v>
      </c>
      <c r="O35" s="160">
        <v>1.130533</v>
      </c>
      <c r="P35" s="153">
        <v>8.626716</v>
      </c>
      <c r="Q35" s="154">
        <v>0</v>
      </c>
      <c r="R35" s="154">
        <v>0</v>
      </c>
      <c r="S35" s="154">
        <v>0</v>
      </c>
      <c r="T35" s="154">
        <v>0</v>
      </c>
      <c r="U35" s="161">
        <v>1</v>
      </c>
      <c r="V35" s="162">
        <v>64.95719</v>
      </c>
      <c r="W35" s="162">
        <v>51.22277</v>
      </c>
    </row>
    <row r="36" spans="1:23" ht="12" customHeight="1">
      <c r="A36" s="142" t="s">
        <v>490</v>
      </c>
      <c r="B36" s="144">
        <v>3</v>
      </c>
      <c r="C36" s="144">
        <v>11.26</v>
      </c>
      <c r="D36" s="143">
        <v>0.2695652</v>
      </c>
      <c r="E36" s="153">
        <v>2.77844</v>
      </c>
      <c r="F36" s="154">
        <v>5.541695</v>
      </c>
      <c r="G36" s="155">
        <v>31300000</v>
      </c>
      <c r="H36" s="156">
        <v>0.7166294</v>
      </c>
      <c r="I36" s="157">
        <v>3680000</v>
      </c>
      <c r="J36" s="158">
        <v>7.251442</v>
      </c>
      <c r="K36" s="154">
        <v>877.37</v>
      </c>
      <c r="L36" s="154">
        <v>33.50949</v>
      </c>
      <c r="M36" s="154">
        <v>7.83444</v>
      </c>
      <c r="N36" s="159">
        <v>0.9753087</v>
      </c>
      <c r="O36" s="160">
        <v>0.0586883</v>
      </c>
      <c r="P36" s="153">
        <v>6.848681</v>
      </c>
      <c r="Q36" s="154">
        <v>1</v>
      </c>
      <c r="R36" s="154">
        <v>1</v>
      </c>
      <c r="S36" s="154">
        <v>0</v>
      </c>
      <c r="T36" s="154">
        <v>0</v>
      </c>
      <c r="U36" s="161">
        <v>5.5</v>
      </c>
      <c r="V36" s="162">
        <v>56.25625</v>
      </c>
      <c r="W36" s="162">
        <v>55.94641</v>
      </c>
    </row>
    <row r="37" spans="1:23" ht="12" customHeight="1">
      <c r="A37" s="142" t="s">
        <v>491</v>
      </c>
      <c r="B37" s="144">
        <v>1</v>
      </c>
      <c r="C37" s="144">
        <v>0</v>
      </c>
      <c r="D37" s="143">
        <v>0.2394366</v>
      </c>
      <c r="E37" s="153">
        <v>2.027026</v>
      </c>
      <c r="F37" s="154">
        <v>5.884263</v>
      </c>
      <c r="G37" s="155">
        <v>19100000</v>
      </c>
      <c r="H37" s="156">
        <v>0.6952727</v>
      </c>
      <c r="I37" s="157">
        <v>7000000</v>
      </c>
      <c r="J37" s="158">
        <v>7.226284</v>
      </c>
      <c r="K37" s="154">
        <v>715.44</v>
      </c>
      <c r="L37" s="154">
        <v>57.93604</v>
      </c>
      <c r="M37" s="154">
        <v>18.15907</v>
      </c>
      <c r="N37" s="159">
        <v>0.95</v>
      </c>
      <c r="O37" s="160">
        <v>0.1805496</v>
      </c>
      <c r="P37" s="153">
        <v>6.448506</v>
      </c>
      <c r="Q37" s="154">
        <v>0</v>
      </c>
      <c r="R37" s="154">
        <v>0</v>
      </c>
      <c r="S37" s="154">
        <v>0</v>
      </c>
      <c r="T37" s="154">
        <v>0</v>
      </c>
      <c r="U37" s="161">
        <v>1</v>
      </c>
      <c r="V37" s="162">
        <v>52.33415</v>
      </c>
      <c r="W37" s="162">
        <v>41.75454</v>
      </c>
    </row>
    <row r="38" spans="1:23" ht="12" customHeight="1">
      <c r="A38" s="142" t="s">
        <v>492</v>
      </c>
      <c r="B38" s="144">
        <v>7</v>
      </c>
      <c r="C38" s="144">
        <v>51.9</v>
      </c>
      <c r="D38" s="143">
        <v>0.4193548</v>
      </c>
      <c r="E38" s="153">
        <v>5.247048</v>
      </c>
      <c r="F38" s="154">
        <v>4.213306</v>
      </c>
      <c r="G38" s="155">
        <v>23900000</v>
      </c>
      <c r="H38" s="156">
        <v>0.8256109</v>
      </c>
      <c r="I38" s="157">
        <v>5000000</v>
      </c>
      <c r="J38" s="158">
        <v>8.873496</v>
      </c>
      <c r="K38" s="154">
        <v>860.65</v>
      </c>
      <c r="L38" s="154">
        <v>40.06406</v>
      </c>
      <c r="M38" s="154">
        <v>14.46903</v>
      </c>
      <c r="N38" s="159">
        <v>0.9705882</v>
      </c>
      <c r="O38" s="160">
        <v>0.1913649</v>
      </c>
      <c r="P38" s="153">
        <v>6.652112</v>
      </c>
      <c r="Q38" s="154">
        <v>1</v>
      </c>
      <c r="R38" s="154">
        <v>0</v>
      </c>
      <c r="S38" s="154">
        <v>0</v>
      </c>
      <c r="T38" s="154">
        <v>0</v>
      </c>
      <c r="U38" s="161">
        <v>3.25</v>
      </c>
      <c r="V38" s="162">
        <v>69.23526</v>
      </c>
      <c r="W38" s="162">
        <v>60.05664</v>
      </c>
    </row>
    <row r="39" spans="1:23" ht="12" customHeight="1">
      <c r="A39" s="142" t="s">
        <v>493</v>
      </c>
      <c r="B39" s="144">
        <v>4</v>
      </c>
      <c r="C39" s="144">
        <v>44.27</v>
      </c>
      <c r="D39" s="143">
        <v>0.5049505</v>
      </c>
      <c r="E39" s="153">
        <v>4.978845</v>
      </c>
      <c r="F39" s="154">
        <v>5.859246</v>
      </c>
      <c r="G39" s="155">
        <v>21600000</v>
      </c>
      <c r="H39" s="156">
        <v>0.6818033</v>
      </c>
      <c r="I39" s="157">
        <v>4300000</v>
      </c>
      <c r="J39" s="158">
        <v>7.705062</v>
      </c>
      <c r="K39" s="154">
        <v>751.96</v>
      </c>
      <c r="L39" s="154">
        <v>43.77948</v>
      </c>
      <c r="M39" s="154">
        <v>9.938313</v>
      </c>
      <c r="N39" s="159">
        <v>0.9610389</v>
      </c>
      <c r="O39" s="160">
        <v>0.3459146</v>
      </c>
      <c r="P39" s="153">
        <v>7.346864</v>
      </c>
      <c r="Q39" s="154">
        <v>0</v>
      </c>
      <c r="R39" s="154">
        <v>0</v>
      </c>
      <c r="S39" s="154">
        <v>0</v>
      </c>
      <c r="T39" s="154">
        <v>0</v>
      </c>
      <c r="U39" s="161">
        <v>1</v>
      </c>
      <c r="V39" s="162">
        <v>66.76256</v>
      </c>
      <c r="W39" s="162">
        <v>52.57693</v>
      </c>
    </row>
    <row r="40" spans="1:23" ht="12" customHeight="1">
      <c r="A40" s="142" t="s">
        <v>494</v>
      </c>
      <c r="B40" s="144">
        <v>15</v>
      </c>
      <c r="C40" s="144">
        <v>65.86</v>
      </c>
      <c r="D40" s="143">
        <v>0.728972</v>
      </c>
      <c r="E40" s="153">
        <v>8.068547</v>
      </c>
      <c r="F40" s="154">
        <v>2.535114</v>
      </c>
      <c r="G40" s="155">
        <v>31200000</v>
      </c>
      <c r="H40" s="156">
        <v>0.6459497</v>
      </c>
      <c r="I40" s="157">
        <v>5500000</v>
      </c>
      <c r="J40" s="158">
        <v>8.419177</v>
      </c>
      <c r="K40" s="154">
        <v>871.93</v>
      </c>
      <c r="L40" s="154">
        <v>29.31735</v>
      </c>
      <c r="M40" s="154">
        <v>10.7336</v>
      </c>
      <c r="N40" s="159">
        <v>0.968421</v>
      </c>
      <c r="O40" s="160">
        <v>0.0364916</v>
      </c>
      <c r="P40" s="153">
        <v>6.763772</v>
      </c>
      <c r="Q40" s="154">
        <v>1</v>
      </c>
      <c r="R40" s="154">
        <v>0</v>
      </c>
      <c r="S40" s="154">
        <v>0</v>
      </c>
      <c r="T40" s="154">
        <v>0</v>
      </c>
      <c r="U40" s="161">
        <v>3.25</v>
      </c>
      <c r="V40" s="162">
        <v>77.49724</v>
      </c>
      <c r="W40" s="162">
        <v>66.25374</v>
      </c>
    </row>
    <row r="41" spans="1:23" ht="12" customHeight="1">
      <c r="A41" s="142" t="s">
        <v>495</v>
      </c>
      <c r="B41" s="144">
        <v>1</v>
      </c>
      <c r="C41" s="144">
        <v>61.73</v>
      </c>
      <c r="D41" s="143">
        <v>0.3300971</v>
      </c>
      <c r="E41" s="153">
        <v>4.396154</v>
      </c>
      <c r="F41" s="154">
        <v>3.749257</v>
      </c>
      <c r="G41" s="155">
        <v>23600000</v>
      </c>
      <c r="H41" s="156">
        <v>0.3837376</v>
      </c>
      <c r="I41" s="157">
        <v>6500000</v>
      </c>
      <c r="J41" s="158">
        <v>7.342029</v>
      </c>
      <c r="K41" s="154">
        <v>815.58</v>
      </c>
      <c r="L41" s="154">
        <v>81.73257</v>
      </c>
      <c r="M41" s="154">
        <v>11.6755</v>
      </c>
      <c r="N41" s="159">
        <v>0.9324324</v>
      </c>
      <c r="O41" s="160">
        <v>0.0165431</v>
      </c>
      <c r="P41" s="153">
        <v>5.370915</v>
      </c>
      <c r="Q41" s="154">
        <v>0</v>
      </c>
      <c r="R41" s="154">
        <v>0</v>
      </c>
      <c r="S41" s="154">
        <v>0</v>
      </c>
      <c r="T41" s="154">
        <v>0</v>
      </c>
      <c r="U41" s="161">
        <v>1</v>
      </c>
      <c r="V41" s="162">
        <v>57.02462</v>
      </c>
      <c r="W41" s="162">
        <v>45.27275</v>
      </c>
    </row>
    <row r="42" spans="1:23" ht="12" customHeight="1">
      <c r="A42" s="142" t="s">
        <v>496</v>
      </c>
      <c r="B42" s="144">
        <v>23</v>
      </c>
      <c r="C42" s="144">
        <v>64.31</v>
      </c>
      <c r="D42" s="143">
        <v>0.4197531</v>
      </c>
      <c r="E42" s="153">
        <v>7.733685</v>
      </c>
      <c r="F42" s="154">
        <v>9.640894</v>
      </c>
      <c r="G42" s="155">
        <v>23300000</v>
      </c>
      <c r="H42" s="156">
        <v>0.5225285</v>
      </c>
      <c r="I42" s="157">
        <v>4350000</v>
      </c>
      <c r="J42" s="158">
        <v>6.894441</v>
      </c>
      <c r="K42" s="154">
        <v>865.11</v>
      </c>
      <c r="L42" s="154">
        <v>42.66554</v>
      </c>
      <c r="M42" s="154">
        <v>13.73964</v>
      </c>
      <c r="N42" s="159">
        <v>0.9508197</v>
      </c>
      <c r="O42" s="160">
        <v>0.0816203</v>
      </c>
      <c r="P42" s="153">
        <v>6.283635</v>
      </c>
      <c r="Q42" s="154">
        <v>1</v>
      </c>
      <c r="R42" s="154">
        <v>0</v>
      </c>
      <c r="S42" s="154">
        <v>0</v>
      </c>
      <c r="T42" s="154">
        <v>0</v>
      </c>
      <c r="U42" s="161">
        <v>3.25</v>
      </c>
      <c r="V42" s="162">
        <v>69.6989</v>
      </c>
      <c r="W42" s="162">
        <v>60.4044</v>
      </c>
    </row>
    <row r="43" spans="1:23" ht="12" customHeight="1">
      <c r="A43" s="142" t="s">
        <v>497</v>
      </c>
      <c r="B43" s="144">
        <v>1</v>
      </c>
      <c r="C43" s="144">
        <v>32.39</v>
      </c>
      <c r="D43" s="143">
        <v>0.4421053</v>
      </c>
      <c r="E43" s="153">
        <v>3.936537</v>
      </c>
      <c r="F43" s="154">
        <v>6.9446</v>
      </c>
      <c r="G43" s="155">
        <v>22900000</v>
      </c>
      <c r="H43" s="156">
        <v>0.5658582</v>
      </c>
      <c r="I43" s="157">
        <v>4950000</v>
      </c>
      <c r="J43" s="158">
        <v>7.036774</v>
      </c>
      <c r="K43" s="154">
        <v>701</v>
      </c>
      <c r="L43" s="154">
        <v>52.45331</v>
      </c>
      <c r="M43" s="154">
        <v>10.77375</v>
      </c>
      <c r="N43" s="159">
        <v>0.9315069</v>
      </c>
      <c r="O43" s="160">
        <v>0.0815459</v>
      </c>
      <c r="P43" s="153">
        <v>6.656404</v>
      </c>
      <c r="Q43" s="154">
        <v>0</v>
      </c>
      <c r="R43" s="154">
        <v>0</v>
      </c>
      <c r="S43" s="154">
        <v>0</v>
      </c>
      <c r="T43" s="154">
        <v>0</v>
      </c>
      <c r="U43" s="161">
        <v>1</v>
      </c>
      <c r="V43" s="162">
        <v>58.75984</v>
      </c>
      <c r="W43" s="162">
        <v>46.57429</v>
      </c>
    </row>
    <row r="44" spans="1:23" ht="12" customHeight="1">
      <c r="A44" s="142" t="s">
        <v>498</v>
      </c>
      <c r="B44" s="144">
        <v>1</v>
      </c>
      <c r="C44" s="144">
        <v>20.65</v>
      </c>
      <c r="D44" s="143">
        <v>0.3220339</v>
      </c>
      <c r="E44" s="153">
        <v>3.044138</v>
      </c>
      <c r="F44" s="154">
        <v>8.714956</v>
      </c>
      <c r="G44" s="155">
        <v>34000000</v>
      </c>
      <c r="H44" s="156">
        <v>0.5190656</v>
      </c>
      <c r="I44" s="157">
        <v>4450000</v>
      </c>
      <c r="J44" s="158">
        <v>6.27718</v>
      </c>
      <c r="K44" s="154">
        <v>627.91</v>
      </c>
      <c r="L44" s="154">
        <v>101.2274</v>
      </c>
      <c r="M44" s="154">
        <v>41.17705</v>
      </c>
      <c r="N44" s="159">
        <v>0.880597</v>
      </c>
      <c r="O44" s="160">
        <v>0.020777</v>
      </c>
      <c r="P44" s="153">
        <v>3.998882</v>
      </c>
      <c r="Q44" s="154">
        <v>0</v>
      </c>
      <c r="R44" s="154">
        <v>0</v>
      </c>
      <c r="S44" s="154">
        <v>0</v>
      </c>
      <c r="T44" s="154">
        <v>0</v>
      </c>
      <c r="U44" s="161">
        <v>1</v>
      </c>
      <c r="V44" s="162">
        <v>44.39622</v>
      </c>
      <c r="W44" s="162">
        <v>35.8005</v>
      </c>
    </row>
    <row r="45" spans="1:23" ht="12" customHeight="1">
      <c r="A45" s="142" t="s">
        <v>499</v>
      </c>
      <c r="B45" s="144">
        <v>5</v>
      </c>
      <c r="C45" s="144">
        <v>66.17</v>
      </c>
      <c r="D45" s="143">
        <v>0.4508197</v>
      </c>
      <c r="E45" s="153">
        <v>5.578991</v>
      </c>
      <c r="F45" s="154">
        <v>12.12624</v>
      </c>
      <c r="G45" s="155">
        <v>24600000</v>
      </c>
      <c r="H45" s="156">
        <v>0.8826692</v>
      </c>
      <c r="I45" s="157">
        <v>2850000</v>
      </c>
      <c r="J45" s="158">
        <v>7.385285</v>
      </c>
      <c r="K45" s="154">
        <v>732.25</v>
      </c>
      <c r="L45" s="154">
        <v>30.52313</v>
      </c>
      <c r="M45" s="154">
        <v>12.34795</v>
      </c>
      <c r="N45" s="159">
        <v>0.954023</v>
      </c>
      <c r="O45" s="160">
        <v>0.0911242</v>
      </c>
      <c r="P45" s="153">
        <v>7.182514</v>
      </c>
      <c r="Q45" s="154">
        <v>0</v>
      </c>
      <c r="R45" s="154">
        <v>0</v>
      </c>
      <c r="S45" s="154">
        <v>0</v>
      </c>
      <c r="T45" s="154">
        <v>0</v>
      </c>
      <c r="U45" s="161">
        <v>1</v>
      </c>
      <c r="V45" s="162">
        <v>67.14925</v>
      </c>
      <c r="W45" s="162">
        <v>52.86697</v>
      </c>
    </row>
    <row r="46" spans="1:23" ht="12" customHeight="1">
      <c r="A46" s="142" t="s">
        <v>500</v>
      </c>
      <c r="B46" s="144">
        <v>3</v>
      </c>
      <c r="C46" s="144">
        <v>38.18</v>
      </c>
      <c r="D46" s="143">
        <v>0.4731183</v>
      </c>
      <c r="E46" s="153">
        <v>4.516338</v>
      </c>
      <c r="F46" s="154">
        <v>4.363097</v>
      </c>
      <c r="G46" s="155">
        <v>32000000</v>
      </c>
      <c r="H46" s="156">
        <v>0.806993</v>
      </c>
      <c r="I46" s="157">
        <v>3850000</v>
      </c>
      <c r="J46" s="158">
        <v>7.939024</v>
      </c>
      <c r="K46" s="154">
        <v>727.15</v>
      </c>
      <c r="L46" s="154">
        <v>53.0454</v>
      </c>
      <c r="M46" s="154">
        <v>46.45704</v>
      </c>
      <c r="N46" s="159">
        <v>0.9473684</v>
      </c>
      <c r="O46" s="160">
        <v>0.2008828</v>
      </c>
      <c r="P46" s="153">
        <v>5.341926</v>
      </c>
      <c r="Q46" s="154">
        <v>0</v>
      </c>
      <c r="R46" s="154">
        <v>0</v>
      </c>
      <c r="S46" s="154">
        <v>0</v>
      </c>
      <c r="T46" s="154">
        <v>0</v>
      </c>
      <c r="U46" s="161">
        <v>1</v>
      </c>
      <c r="V46" s="162">
        <v>59.31836</v>
      </c>
      <c r="W46" s="162">
        <v>46.99322</v>
      </c>
    </row>
    <row r="47" spans="1:23" ht="12" customHeight="1">
      <c r="A47" s="142" t="s">
        <v>501</v>
      </c>
      <c r="B47" s="144">
        <v>2</v>
      </c>
      <c r="C47" s="144">
        <v>71.05</v>
      </c>
      <c r="D47" s="143">
        <v>0.3206107</v>
      </c>
      <c r="E47" s="153">
        <v>4.784705</v>
      </c>
      <c r="F47" s="154">
        <v>7.406909</v>
      </c>
      <c r="G47" s="155">
        <v>26500000</v>
      </c>
      <c r="H47" s="156">
        <v>1</v>
      </c>
      <c r="I47" s="157">
        <v>4800000</v>
      </c>
      <c r="J47" s="158">
        <v>7.280103</v>
      </c>
      <c r="K47" s="154">
        <v>644.23</v>
      </c>
      <c r="L47" s="154">
        <v>63.69935</v>
      </c>
      <c r="M47" s="154">
        <v>9.050687</v>
      </c>
      <c r="N47" s="159">
        <v>0.875</v>
      </c>
      <c r="O47" s="160">
        <v>0.1553189</v>
      </c>
      <c r="P47" s="153">
        <v>6.383371</v>
      </c>
      <c r="Q47" s="154">
        <v>1</v>
      </c>
      <c r="R47" s="154">
        <v>0</v>
      </c>
      <c r="S47" s="154">
        <v>0</v>
      </c>
      <c r="T47" s="154">
        <v>0</v>
      </c>
      <c r="U47" s="161">
        <v>3.25</v>
      </c>
      <c r="V47" s="162">
        <v>61.48778</v>
      </c>
      <c r="W47" s="162">
        <v>54.24545</v>
      </c>
    </row>
    <row r="48" spans="1:23" ht="12" customHeight="1">
      <c r="A48" s="142" t="s">
        <v>502</v>
      </c>
      <c r="B48" s="144">
        <v>1</v>
      </c>
      <c r="C48" s="144">
        <v>21.55</v>
      </c>
      <c r="D48" s="143">
        <v>0.3027523</v>
      </c>
      <c r="E48" s="153">
        <v>2.990151</v>
      </c>
      <c r="F48" s="154">
        <v>9.391555</v>
      </c>
      <c r="G48" s="155">
        <v>26400000</v>
      </c>
      <c r="H48" s="156">
        <v>0.8145947</v>
      </c>
      <c r="I48" s="157">
        <v>5450000</v>
      </c>
      <c r="J48" s="158">
        <v>7.013008</v>
      </c>
      <c r="K48" s="154">
        <v>728.76</v>
      </c>
      <c r="L48" s="154">
        <v>76.04448</v>
      </c>
      <c r="M48" s="154">
        <v>11.75979</v>
      </c>
      <c r="N48" s="159">
        <v>0.9402985</v>
      </c>
      <c r="O48" s="160">
        <v>0.1294324</v>
      </c>
      <c r="P48" s="153">
        <v>6.074863</v>
      </c>
      <c r="Q48" s="154">
        <v>0</v>
      </c>
      <c r="R48" s="154">
        <v>0</v>
      </c>
      <c r="S48" s="154">
        <v>0</v>
      </c>
      <c r="T48" s="154">
        <v>0</v>
      </c>
      <c r="U48" s="161">
        <v>1</v>
      </c>
      <c r="V48" s="162">
        <v>53.58805</v>
      </c>
      <c r="W48" s="162">
        <v>42.69506</v>
      </c>
    </row>
    <row r="49" spans="1:23" ht="12" customHeight="1">
      <c r="A49" s="142" t="s">
        <v>503</v>
      </c>
      <c r="B49" s="144">
        <v>2</v>
      </c>
      <c r="C49" s="144">
        <v>87.29</v>
      </c>
      <c r="D49" s="143">
        <v>0.2920354</v>
      </c>
      <c r="E49" s="153">
        <v>5.182715</v>
      </c>
      <c r="F49" s="154">
        <v>3.549474</v>
      </c>
      <c r="G49" s="155">
        <v>53600000</v>
      </c>
      <c r="H49" s="156">
        <v>0.9979275</v>
      </c>
      <c r="I49" s="157">
        <v>4650000</v>
      </c>
      <c r="J49" s="158">
        <v>7.517405</v>
      </c>
      <c r="K49" s="154">
        <v>616.62</v>
      </c>
      <c r="L49" s="154">
        <v>48.60941</v>
      </c>
      <c r="M49" s="154">
        <v>11.40896</v>
      </c>
      <c r="N49" s="159">
        <v>0.8961039</v>
      </c>
      <c r="O49" s="160">
        <v>0.0379003</v>
      </c>
      <c r="P49" s="153">
        <v>6.719453</v>
      </c>
      <c r="Q49" s="154">
        <v>1</v>
      </c>
      <c r="R49" s="154">
        <v>0</v>
      </c>
      <c r="S49" s="154">
        <v>0</v>
      </c>
      <c r="T49" s="154">
        <v>0</v>
      </c>
      <c r="U49" s="161">
        <v>3.25</v>
      </c>
      <c r="V49" s="162">
        <v>64.72544</v>
      </c>
      <c r="W49" s="162">
        <v>56.67393</v>
      </c>
    </row>
    <row r="50" spans="1:23" ht="12" customHeight="1">
      <c r="A50" s="142" t="s">
        <v>504</v>
      </c>
      <c r="B50" s="144">
        <v>3</v>
      </c>
      <c r="C50" s="144">
        <v>84.71</v>
      </c>
      <c r="D50" s="143">
        <v>0.6299213</v>
      </c>
      <c r="E50" s="153">
        <v>6.682224</v>
      </c>
      <c r="F50" s="154">
        <v>4.906291</v>
      </c>
      <c r="G50" s="155">
        <v>35600000</v>
      </c>
      <c r="H50" s="156">
        <v>0.956273</v>
      </c>
      <c r="I50" s="157">
        <v>4800000</v>
      </c>
      <c r="J50" s="158">
        <v>7.538671</v>
      </c>
      <c r="K50" s="154">
        <v>727.84</v>
      </c>
      <c r="L50" s="154">
        <v>55.93883</v>
      </c>
      <c r="M50" s="154">
        <v>13.70513</v>
      </c>
      <c r="N50" s="159">
        <v>0.9191919</v>
      </c>
      <c r="O50" s="160">
        <v>0.1327571</v>
      </c>
      <c r="P50" s="153">
        <v>6.339253</v>
      </c>
      <c r="Q50" s="154">
        <v>0</v>
      </c>
      <c r="R50" s="154">
        <v>0</v>
      </c>
      <c r="S50" s="154">
        <v>0</v>
      </c>
      <c r="T50" s="154">
        <v>0</v>
      </c>
      <c r="U50" s="161">
        <v>1</v>
      </c>
      <c r="V50" s="162">
        <v>68.52698</v>
      </c>
      <c r="W50" s="162">
        <v>53.90037</v>
      </c>
    </row>
    <row r="51" spans="1:23" ht="12" customHeight="1">
      <c r="A51" s="142" t="s">
        <v>505</v>
      </c>
      <c r="B51" s="144">
        <v>1</v>
      </c>
      <c r="C51" s="144">
        <v>0</v>
      </c>
      <c r="D51" s="143">
        <v>0.0816327</v>
      </c>
      <c r="E51" s="153">
        <v>1.348982</v>
      </c>
      <c r="F51" s="154">
        <v>10.70254</v>
      </c>
      <c r="G51" s="155">
        <v>54500000</v>
      </c>
      <c r="H51" s="156">
        <v>0.532635</v>
      </c>
      <c r="I51" s="157">
        <v>7500000</v>
      </c>
      <c r="J51" s="158">
        <v>5.239061</v>
      </c>
      <c r="K51" s="154">
        <v>785.96</v>
      </c>
      <c r="L51" s="154">
        <v>59.01955</v>
      </c>
      <c r="M51" s="154">
        <v>21.65718</v>
      </c>
      <c r="N51" s="159">
        <v>0.8970588</v>
      </c>
      <c r="O51" s="160">
        <v>0.2564445</v>
      </c>
      <c r="P51" s="153">
        <v>5.746764</v>
      </c>
      <c r="Q51" s="154">
        <v>0</v>
      </c>
      <c r="R51" s="154">
        <v>0</v>
      </c>
      <c r="S51" s="154">
        <v>0</v>
      </c>
      <c r="T51" s="154">
        <v>0</v>
      </c>
      <c r="U51" s="161">
        <v>1</v>
      </c>
      <c r="V51" s="162">
        <v>41.11191</v>
      </c>
      <c r="W51" s="162">
        <v>33.33702</v>
      </c>
    </row>
    <row r="52" spans="1:23" ht="12" customHeight="1">
      <c r="A52" s="142" t="s">
        <v>506</v>
      </c>
      <c r="B52" s="144">
        <v>2</v>
      </c>
      <c r="C52" s="144">
        <v>29.83</v>
      </c>
      <c r="D52" s="143">
        <v>0.210084</v>
      </c>
      <c r="E52" s="153">
        <v>2.987941</v>
      </c>
      <c r="F52" s="154">
        <v>4.817638</v>
      </c>
      <c r="G52" s="155">
        <v>32000000</v>
      </c>
      <c r="H52" s="156">
        <v>0.6266883</v>
      </c>
      <c r="I52" s="157">
        <v>5100000</v>
      </c>
      <c r="J52" s="158">
        <v>6.695223</v>
      </c>
      <c r="K52" s="154">
        <v>595.51</v>
      </c>
      <c r="L52" s="154">
        <v>58.44507</v>
      </c>
      <c r="M52" s="154">
        <v>20.67494</v>
      </c>
      <c r="N52" s="159">
        <v>0.9189189</v>
      </c>
      <c r="O52" s="160">
        <v>0.0539341</v>
      </c>
      <c r="P52" s="153">
        <v>6.359147</v>
      </c>
      <c r="Q52" s="154">
        <v>0</v>
      </c>
      <c r="R52" s="154">
        <v>0</v>
      </c>
      <c r="S52" s="154">
        <v>0</v>
      </c>
      <c r="T52" s="154">
        <v>0</v>
      </c>
      <c r="U52" s="161">
        <v>1</v>
      </c>
      <c r="V52" s="162">
        <v>53.46902</v>
      </c>
      <c r="W52" s="162">
        <v>42.60578</v>
      </c>
    </row>
    <row r="53" spans="1:23" ht="12" customHeight="1">
      <c r="A53" s="142" t="s">
        <v>507</v>
      </c>
      <c r="B53" s="144">
        <v>0</v>
      </c>
      <c r="C53" s="144">
        <v>0</v>
      </c>
      <c r="D53" s="143">
        <v>0.0729167</v>
      </c>
      <c r="E53" s="153">
        <v>1.181097</v>
      </c>
      <c r="F53" s="154">
        <v>6.363833</v>
      </c>
      <c r="G53" s="155">
        <v>38100000</v>
      </c>
      <c r="H53" s="156">
        <v>0.3839971</v>
      </c>
      <c r="I53" s="157">
        <v>15000000</v>
      </c>
      <c r="J53" s="158">
        <v>4.390148</v>
      </c>
      <c r="K53" s="154">
        <v>790.02</v>
      </c>
      <c r="L53" s="154">
        <v>51.71626</v>
      </c>
      <c r="M53" s="154">
        <v>13.02954</v>
      </c>
      <c r="N53" s="159">
        <v>0.8196721</v>
      </c>
      <c r="O53" s="160">
        <v>0.2636329</v>
      </c>
      <c r="P53" s="153">
        <v>5.727838</v>
      </c>
      <c r="Q53" s="154">
        <v>0</v>
      </c>
      <c r="R53" s="154">
        <v>0</v>
      </c>
      <c r="S53" s="154">
        <v>0</v>
      </c>
      <c r="T53" s="154">
        <v>0</v>
      </c>
      <c r="U53" s="161">
        <v>1</v>
      </c>
      <c r="V53" s="162">
        <v>37.65984</v>
      </c>
      <c r="W53" s="162">
        <v>30.74771</v>
      </c>
    </row>
    <row r="54" spans="1:23" ht="12" customHeight="1">
      <c r="A54" s="142" t="s">
        <v>508</v>
      </c>
      <c r="B54" s="144">
        <v>0</v>
      </c>
      <c r="C54" s="144">
        <v>0</v>
      </c>
      <c r="D54" s="143">
        <v>0.2619048</v>
      </c>
      <c r="E54" s="153">
        <v>1.993131</v>
      </c>
      <c r="F54" s="154">
        <v>7.3979</v>
      </c>
      <c r="G54" s="155">
        <v>49300000</v>
      </c>
      <c r="H54" s="156">
        <v>0.832534</v>
      </c>
      <c r="I54" s="157">
        <v>7500000</v>
      </c>
      <c r="J54" s="158">
        <v>6.33152</v>
      </c>
      <c r="K54" s="154">
        <v>720.34</v>
      </c>
      <c r="L54" s="154">
        <v>54.40234</v>
      </c>
      <c r="M54" s="154">
        <v>18.48798</v>
      </c>
      <c r="N54" s="159">
        <v>0.9193549</v>
      </c>
      <c r="O54" s="160">
        <v>0.0813825</v>
      </c>
      <c r="P54" s="153">
        <v>6.12179</v>
      </c>
      <c r="Q54" s="154">
        <v>0</v>
      </c>
      <c r="R54" s="154">
        <v>0</v>
      </c>
      <c r="S54" s="154">
        <v>1</v>
      </c>
      <c r="T54" s="154">
        <v>0</v>
      </c>
      <c r="U54" s="161">
        <v>3.25</v>
      </c>
      <c r="V54" s="162">
        <v>48.14999</v>
      </c>
      <c r="W54" s="162">
        <v>44.2411</v>
      </c>
    </row>
    <row r="55" spans="1:23" ht="12" customHeight="1">
      <c r="A55" s="142" t="s">
        <v>509</v>
      </c>
      <c r="B55" s="144">
        <v>1</v>
      </c>
      <c r="C55" s="144">
        <v>29.01</v>
      </c>
      <c r="D55" s="143">
        <v>0.109589</v>
      </c>
      <c r="E55" s="153">
        <v>2.399408</v>
      </c>
      <c r="F55" s="154">
        <v>6.309508</v>
      </c>
      <c r="G55" s="155">
        <v>30300000</v>
      </c>
      <c r="H55" s="156">
        <v>0.4562894</v>
      </c>
      <c r="I55" s="157">
        <v>7000000</v>
      </c>
      <c r="J55" s="158">
        <v>5.847024</v>
      </c>
      <c r="K55" s="154">
        <v>724.36</v>
      </c>
      <c r="L55" s="154">
        <v>89.43364</v>
      </c>
      <c r="M55" s="154">
        <v>15.40108</v>
      </c>
      <c r="N55" s="159">
        <v>0.8888889</v>
      </c>
      <c r="O55" s="160">
        <v>0.5456096</v>
      </c>
      <c r="P55" s="153">
        <v>5.911352</v>
      </c>
      <c r="Q55" s="154">
        <v>0</v>
      </c>
      <c r="R55" s="154">
        <v>0</v>
      </c>
      <c r="S55" s="154">
        <v>0</v>
      </c>
      <c r="T55" s="154">
        <v>0</v>
      </c>
      <c r="U55" s="161">
        <v>1</v>
      </c>
      <c r="V55" s="162">
        <v>47.18789</v>
      </c>
      <c r="W55" s="162">
        <v>37.89446</v>
      </c>
    </row>
    <row r="56" spans="1:23" ht="12" customHeight="1">
      <c r="A56" s="142" t="s">
        <v>510</v>
      </c>
      <c r="B56" s="144">
        <v>0</v>
      </c>
      <c r="C56" s="144">
        <v>0</v>
      </c>
      <c r="D56" s="143">
        <v>0.0752688</v>
      </c>
      <c r="E56" s="153">
        <v>1.191203</v>
      </c>
      <c r="F56" s="154">
        <v>12.90526</v>
      </c>
      <c r="G56" s="155">
        <v>60200000</v>
      </c>
      <c r="H56" s="156">
        <v>0.3335534</v>
      </c>
      <c r="I56" s="157">
        <v>16000000</v>
      </c>
      <c r="J56" s="158">
        <v>2.868244</v>
      </c>
      <c r="K56" s="154">
        <v>783.67</v>
      </c>
      <c r="L56" s="154">
        <v>41.28849</v>
      </c>
      <c r="M56" s="154">
        <v>12.79539</v>
      </c>
      <c r="N56" s="159">
        <v>0.9074074</v>
      </c>
      <c r="O56" s="160">
        <v>0.1622959</v>
      </c>
      <c r="P56" s="153">
        <v>6.484489</v>
      </c>
      <c r="Q56" s="154">
        <v>0</v>
      </c>
      <c r="R56" s="154">
        <v>0</v>
      </c>
      <c r="S56" s="154">
        <v>1</v>
      </c>
      <c r="T56" s="154">
        <v>0</v>
      </c>
      <c r="U56" s="161">
        <v>3.25</v>
      </c>
      <c r="V56" s="162">
        <v>35.14294</v>
      </c>
      <c r="W56" s="162">
        <v>34.48484</v>
      </c>
    </row>
    <row r="57" spans="1:23" ht="12" customHeight="1">
      <c r="A57" s="142" t="s">
        <v>2</v>
      </c>
      <c r="B57" s="144">
        <v>1</v>
      </c>
      <c r="C57" s="144">
        <v>0</v>
      </c>
      <c r="D57" s="143">
        <v>0.2280702</v>
      </c>
      <c r="E57" s="153">
        <v>1.978187</v>
      </c>
      <c r="F57" s="154">
        <v>5.182851</v>
      </c>
      <c r="G57" s="155">
        <v>24000000</v>
      </c>
      <c r="H57" s="156">
        <v>0.2905309</v>
      </c>
      <c r="I57" s="157">
        <v>7500000</v>
      </c>
      <c r="J57" s="158">
        <v>6.415721</v>
      </c>
      <c r="K57" s="154">
        <v>813.82</v>
      </c>
      <c r="L57" s="154">
        <v>41.06926</v>
      </c>
      <c r="M57" s="154">
        <v>8.030077</v>
      </c>
      <c r="N57" s="159">
        <v>0.9693878</v>
      </c>
      <c r="O57" s="160">
        <v>0.0952779</v>
      </c>
      <c r="P57" s="153">
        <v>6.914617</v>
      </c>
      <c r="Q57" s="154">
        <v>0</v>
      </c>
      <c r="R57" s="154">
        <v>0</v>
      </c>
      <c r="S57" s="154">
        <v>1</v>
      </c>
      <c r="T57" s="154">
        <v>0</v>
      </c>
      <c r="U57" s="161">
        <v>3.25</v>
      </c>
      <c r="V57" s="162">
        <v>51.02331</v>
      </c>
      <c r="W57" s="162">
        <v>46.39631</v>
      </c>
    </row>
    <row r="58" spans="1:23" ht="12" customHeight="1">
      <c r="A58" s="142" t="s">
        <v>511</v>
      </c>
      <c r="B58" s="144">
        <v>0</v>
      </c>
      <c r="C58" s="144">
        <v>0</v>
      </c>
      <c r="D58" s="143">
        <v>0.2096774</v>
      </c>
      <c r="E58" s="153">
        <v>1.768723</v>
      </c>
      <c r="F58" s="154">
        <v>6.466557</v>
      </c>
      <c r="G58" s="155">
        <v>38900000</v>
      </c>
      <c r="H58" s="156">
        <v>0.5503067</v>
      </c>
      <c r="I58" s="157">
        <v>7000000</v>
      </c>
      <c r="J58" s="158">
        <v>5.961809</v>
      </c>
      <c r="K58" s="154">
        <v>705.29</v>
      </c>
      <c r="L58" s="154">
        <v>43.12523</v>
      </c>
      <c r="M58" s="154">
        <v>9.585962</v>
      </c>
      <c r="N58" s="159">
        <v>0.9425287</v>
      </c>
      <c r="O58" s="160">
        <v>0.0855576</v>
      </c>
      <c r="P58" s="153">
        <v>7.003201</v>
      </c>
      <c r="Q58" s="154">
        <v>0</v>
      </c>
      <c r="R58" s="154">
        <v>0</v>
      </c>
      <c r="S58" s="154">
        <v>0</v>
      </c>
      <c r="T58" s="154">
        <v>0</v>
      </c>
      <c r="U58" s="161">
        <v>1</v>
      </c>
      <c r="V58" s="162">
        <v>49.10753</v>
      </c>
      <c r="W58" s="162">
        <v>39.33433</v>
      </c>
    </row>
    <row r="59" spans="1:23" ht="12" customHeight="1">
      <c r="A59" s="142" t="s">
        <v>3</v>
      </c>
      <c r="B59" s="144">
        <v>1</v>
      </c>
      <c r="C59" s="144">
        <v>0</v>
      </c>
      <c r="D59" s="143">
        <v>0.1666667</v>
      </c>
      <c r="E59" s="153">
        <v>1.714352</v>
      </c>
      <c r="F59" s="154">
        <v>6.080092</v>
      </c>
      <c r="G59" s="155">
        <v>32300000</v>
      </c>
      <c r="H59" s="156">
        <v>0.3895044</v>
      </c>
      <c r="I59" s="157">
        <v>8000000</v>
      </c>
      <c r="J59" s="158">
        <v>5.741952</v>
      </c>
      <c r="K59" s="154">
        <v>813.13</v>
      </c>
      <c r="L59" s="154">
        <v>27.68445</v>
      </c>
      <c r="M59" s="154">
        <v>10.8028</v>
      </c>
      <c r="N59" s="159">
        <v>1</v>
      </c>
      <c r="O59" s="160">
        <v>0.3674474</v>
      </c>
      <c r="P59" s="153">
        <v>7.784513</v>
      </c>
      <c r="Q59" s="154">
        <v>0</v>
      </c>
      <c r="R59" s="154">
        <v>0</v>
      </c>
      <c r="S59" s="154">
        <v>0</v>
      </c>
      <c r="T59" s="154">
        <v>0</v>
      </c>
      <c r="U59" s="161">
        <v>1</v>
      </c>
      <c r="V59" s="162">
        <v>50.79765</v>
      </c>
      <c r="W59" s="162">
        <v>40.60204</v>
      </c>
    </row>
    <row r="60" spans="1:23" ht="12" customHeight="1">
      <c r="A60" s="142" t="s">
        <v>512</v>
      </c>
      <c r="B60" s="144">
        <v>0</v>
      </c>
      <c r="C60" s="144">
        <v>0</v>
      </c>
      <c r="D60" s="143">
        <v>0.2380952</v>
      </c>
      <c r="E60" s="153">
        <v>1.890827</v>
      </c>
      <c r="F60" s="154">
        <v>11.74606</v>
      </c>
      <c r="G60" s="155">
        <v>57900000</v>
      </c>
      <c r="H60" s="156">
        <v>0.3292873</v>
      </c>
      <c r="I60" s="157">
        <v>16000000</v>
      </c>
      <c r="J60" s="158">
        <v>3.275491</v>
      </c>
      <c r="K60" s="154">
        <v>799.66</v>
      </c>
      <c r="L60" s="154">
        <v>55.631</v>
      </c>
      <c r="M60" s="154">
        <v>27.38267</v>
      </c>
      <c r="N60" s="159">
        <v>0.875</v>
      </c>
      <c r="O60" s="160">
        <v>0.505885</v>
      </c>
      <c r="P60" s="153">
        <v>5.777922</v>
      </c>
      <c r="Q60" s="154">
        <v>0</v>
      </c>
      <c r="R60" s="154">
        <v>0</v>
      </c>
      <c r="S60" s="154">
        <v>0</v>
      </c>
      <c r="T60" s="154">
        <v>0</v>
      </c>
      <c r="U60" s="161">
        <v>1</v>
      </c>
      <c r="V60" s="162">
        <v>36.47715</v>
      </c>
      <c r="W60" s="162">
        <v>29.8606</v>
      </c>
    </row>
    <row r="61" spans="1:23" ht="12" customHeight="1">
      <c r="A61" s="142" t="s">
        <v>513</v>
      </c>
      <c r="B61" s="144">
        <v>1</v>
      </c>
      <c r="C61" s="144">
        <v>64.62</v>
      </c>
      <c r="D61" s="143">
        <v>0.1307692</v>
      </c>
      <c r="E61" s="153">
        <v>3.63237</v>
      </c>
      <c r="F61" s="154">
        <v>6.742212</v>
      </c>
      <c r="G61" s="155">
        <v>30100000</v>
      </c>
      <c r="H61" s="156">
        <v>0.4986927</v>
      </c>
      <c r="I61" s="157">
        <v>7500000</v>
      </c>
      <c r="J61" s="158">
        <v>6.223063</v>
      </c>
      <c r="K61" s="154">
        <v>827.15</v>
      </c>
      <c r="L61" s="154">
        <v>46.5658</v>
      </c>
      <c r="M61" s="154">
        <v>12.31544</v>
      </c>
      <c r="N61" s="159">
        <v>0.9803922</v>
      </c>
      <c r="O61" s="160">
        <v>0.1084768</v>
      </c>
      <c r="P61" s="153">
        <v>6.649509</v>
      </c>
      <c r="Q61" s="154">
        <v>0</v>
      </c>
      <c r="R61" s="154">
        <v>0</v>
      </c>
      <c r="S61" s="154">
        <v>1</v>
      </c>
      <c r="T61" s="154">
        <v>0</v>
      </c>
      <c r="U61" s="161">
        <v>3.25</v>
      </c>
      <c r="V61" s="162">
        <v>55.01097</v>
      </c>
      <c r="W61" s="162">
        <v>49.38736</v>
      </c>
    </row>
    <row r="62" spans="1:23" ht="12" customHeight="1">
      <c r="A62" s="142" t="s">
        <v>514</v>
      </c>
      <c r="B62" s="144">
        <v>0</v>
      </c>
      <c r="C62" s="144">
        <v>0</v>
      </c>
      <c r="D62" s="143">
        <v>0.0777778</v>
      </c>
      <c r="E62" s="153">
        <v>1.201984</v>
      </c>
      <c r="F62" s="154">
        <v>3.389183</v>
      </c>
      <c r="G62" s="155">
        <v>25000000</v>
      </c>
      <c r="H62" s="156">
        <v>0.5064423</v>
      </c>
      <c r="I62" s="157">
        <v>6450000</v>
      </c>
      <c r="J62" s="158">
        <v>7.017717</v>
      </c>
      <c r="K62" s="154">
        <v>781.65</v>
      </c>
      <c r="L62" s="154">
        <v>50.23668</v>
      </c>
      <c r="M62" s="154">
        <v>10.41092</v>
      </c>
      <c r="N62" s="159">
        <v>0.9615384</v>
      </c>
      <c r="O62" s="160">
        <v>0.4693403</v>
      </c>
      <c r="P62" s="153">
        <v>7.258777</v>
      </c>
      <c r="Q62" s="154">
        <v>0</v>
      </c>
      <c r="R62" s="154">
        <v>0</v>
      </c>
      <c r="S62" s="154">
        <v>0</v>
      </c>
      <c r="T62" s="154">
        <v>0</v>
      </c>
      <c r="U62" s="161">
        <v>1</v>
      </c>
      <c r="V62" s="162">
        <v>51.58977</v>
      </c>
      <c r="W62" s="162">
        <v>41.19619</v>
      </c>
    </row>
    <row r="63" spans="1:23" ht="12" customHeight="1">
      <c r="A63" s="142" t="s">
        <v>515</v>
      </c>
      <c r="B63" s="144">
        <v>0</v>
      </c>
      <c r="C63" s="144">
        <v>0</v>
      </c>
      <c r="D63" s="143">
        <v>0.4361702</v>
      </c>
      <c r="E63" s="153">
        <v>2.741905</v>
      </c>
      <c r="F63" s="154">
        <v>7.634746</v>
      </c>
      <c r="G63" s="155">
        <v>48700000</v>
      </c>
      <c r="H63" s="156">
        <v>0.3978713</v>
      </c>
      <c r="I63" s="157">
        <v>15000000</v>
      </c>
      <c r="J63" s="158">
        <v>4.042838</v>
      </c>
      <c r="K63" s="154">
        <v>805.44</v>
      </c>
      <c r="L63" s="154">
        <v>34.30431</v>
      </c>
      <c r="M63" s="154">
        <v>14.93103</v>
      </c>
      <c r="N63" s="159">
        <v>0.859375</v>
      </c>
      <c r="O63" s="160">
        <v>0.2815539</v>
      </c>
      <c r="P63" s="153">
        <v>6.327558</v>
      </c>
      <c r="Q63" s="154">
        <v>0</v>
      </c>
      <c r="R63" s="154">
        <v>0</v>
      </c>
      <c r="S63" s="154">
        <v>0</v>
      </c>
      <c r="T63" s="154">
        <v>0</v>
      </c>
      <c r="U63" s="161">
        <v>1</v>
      </c>
      <c r="V63" s="162">
        <v>43.7033</v>
      </c>
      <c r="W63" s="162">
        <v>35.28075</v>
      </c>
    </row>
    <row r="64" spans="1:23" ht="12" customHeight="1">
      <c r="A64" s="142" t="s">
        <v>516</v>
      </c>
      <c r="B64" s="144">
        <v>2</v>
      </c>
      <c r="C64" s="144">
        <v>45.31</v>
      </c>
      <c r="D64" s="143">
        <v>0.2807018</v>
      </c>
      <c r="E64" s="153">
        <v>3.787786</v>
      </c>
      <c r="F64" s="154">
        <v>10.6555</v>
      </c>
      <c r="G64" s="155">
        <v>43800000</v>
      </c>
      <c r="H64" s="156">
        <v>0.1905217</v>
      </c>
      <c r="I64" s="157">
        <v>6000000</v>
      </c>
      <c r="J64" s="158">
        <v>4.786588</v>
      </c>
      <c r="K64" s="154">
        <v>767.44</v>
      </c>
      <c r="L64" s="154">
        <v>92.99524</v>
      </c>
      <c r="M64" s="154">
        <v>21.23679</v>
      </c>
      <c r="N64" s="159">
        <v>0.75</v>
      </c>
      <c r="O64" s="160">
        <v>0.074048</v>
      </c>
      <c r="P64" s="153">
        <v>3.655295</v>
      </c>
      <c r="Q64" s="154">
        <v>0</v>
      </c>
      <c r="R64" s="154">
        <v>0</v>
      </c>
      <c r="S64" s="154">
        <v>0</v>
      </c>
      <c r="T64" s="154">
        <v>0</v>
      </c>
      <c r="U64" s="161">
        <v>1</v>
      </c>
      <c r="V64" s="162">
        <v>40.76149</v>
      </c>
      <c r="W64" s="162">
        <v>33.07417</v>
      </c>
    </row>
    <row r="65" spans="1:23" ht="12" customHeight="1">
      <c r="A65" s="142" t="s">
        <v>517</v>
      </c>
      <c r="B65" s="144">
        <v>0</v>
      </c>
      <c r="C65" s="144">
        <v>0</v>
      </c>
      <c r="D65" s="143">
        <v>0.131579</v>
      </c>
      <c r="E65" s="153">
        <v>1.433154</v>
      </c>
      <c r="F65" s="154">
        <v>15.39634</v>
      </c>
      <c r="G65" s="155">
        <v>83100000</v>
      </c>
      <c r="H65" s="156">
        <v>0.1847618</v>
      </c>
      <c r="I65" s="157">
        <v>16000000</v>
      </c>
      <c r="J65" s="158">
        <v>2.238946</v>
      </c>
      <c r="K65" s="154">
        <v>786.89</v>
      </c>
      <c r="L65" s="154">
        <v>83.22676</v>
      </c>
      <c r="M65" s="154">
        <v>20.1453</v>
      </c>
      <c r="N65" s="159">
        <v>0.9021739</v>
      </c>
      <c r="O65" s="160">
        <v>0.1496518</v>
      </c>
      <c r="P65" s="153">
        <v>5.082509</v>
      </c>
      <c r="Q65" s="154">
        <v>0</v>
      </c>
      <c r="R65" s="154">
        <v>0</v>
      </c>
      <c r="S65" s="154">
        <v>1</v>
      </c>
      <c r="T65" s="154">
        <v>0</v>
      </c>
      <c r="U65" s="161">
        <v>3.25</v>
      </c>
      <c r="V65" s="162">
        <v>29.17911</v>
      </c>
      <c r="W65" s="162">
        <v>30.01152</v>
      </c>
    </row>
    <row r="66" spans="1:23" ht="12" customHeight="1">
      <c r="A66" s="142" t="s">
        <v>518</v>
      </c>
      <c r="B66" s="144">
        <v>1</v>
      </c>
      <c r="C66" s="144">
        <v>88.17</v>
      </c>
      <c r="D66" s="143">
        <v>0.2212389</v>
      </c>
      <c r="E66" s="153">
        <v>4.776307</v>
      </c>
      <c r="F66" s="154">
        <v>9.19383</v>
      </c>
      <c r="G66" s="155">
        <v>44000000</v>
      </c>
      <c r="H66" s="156">
        <v>0.1355488</v>
      </c>
      <c r="I66" s="157">
        <v>5700000</v>
      </c>
      <c r="J66" s="158">
        <v>5.039719</v>
      </c>
      <c r="K66" s="154">
        <v>771.51</v>
      </c>
      <c r="L66" s="154">
        <v>53.41861</v>
      </c>
      <c r="M66" s="154">
        <v>17.31947</v>
      </c>
      <c r="N66" s="159">
        <v>0.9041096</v>
      </c>
      <c r="O66" s="160">
        <v>0.0625508</v>
      </c>
      <c r="P66" s="153">
        <v>5.860117</v>
      </c>
      <c r="Q66" s="154">
        <v>0</v>
      </c>
      <c r="R66" s="154">
        <v>0</v>
      </c>
      <c r="S66" s="154">
        <v>0</v>
      </c>
      <c r="T66" s="154">
        <v>0</v>
      </c>
      <c r="U66" s="161">
        <v>1</v>
      </c>
      <c r="V66" s="162">
        <v>52.24858</v>
      </c>
      <c r="W66" s="162">
        <v>41.69036</v>
      </c>
    </row>
    <row r="67" spans="1:23" ht="12" customHeight="1">
      <c r="A67" s="142" t="s">
        <v>519</v>
      </c>
      <c r="B67" s="144">
        <v>0</v>
      </c>
      <c r="C67" s="144">
        <v>0</v>
      </c>
      <c r="D67" s="143">
        <v>0.1752577</v>
      </c>
      <c r="E67" s="153">
        <v>1.62083</v>
      </c>
      <c r="F67" s="154">
        <v>6.501086</v>
      </c>
      <c r="G67" s="155">
        <v>39100000</v>
      </c>
      <c r="H67" s="156">
        <v>0.1314926</v>
      </c>
      <c r="I67" s="157">
        <v>15000000</v>
      </c>
      <c r="J67" s="158">
        <v>4.138047</v>
      </c>
      <c r="K67" s="154">
        <v>700.48</v>
      </c>
      <c r="L67" s="154">
        <v>43.21689</v>
      </c>
      <c r="M67" s="154">
        <v>10.18758</v>
      </c>
      <c r="N67" s="159">
        <v>0.9264706</v>
      </c>
      <c r="O67" s="160">
        <v>0.15504</v>
      </c>
      <c r="P67" s="153">
        <v>6.990077</v>
      </c>
      <c r="Q67" s="154">
        <v>0</v>
      </c>
      <c r="R67" s="154">
        <v>0</v>
      </c>
      <c r="S67" s="154">
        <v>0</v>
      </c>
      <c r="T67" s="154">
        <v>0</v>
      </c>
      <c r="U67" s="161">
        <v>1</v>
      </c>
      <c r="V67" s="162">
        <v>42.49227</v>
      </c>
      <c r="W67" s="162">
        <v>34.37239</v>
      </c>
    </row>
    <row r="68" spans="1:23" ht="12" customHeight="1">
      <c r="A68" s="142" t="s">
        <v>520</v>
      </c>
      <c r="B68" s="144">
        <v>0</v>
      </c>
      <c r="C68" s="144">
        <v>0</v>
      </c>
      <c r="D68" s="143">
        <v>0.2711864</v>
      </c>
      <c r="E68" s="153">
        <v>2.033012</v>
      </c>
      <c r="F68" s="154">
        <v>8.544204</v>
      </c>
      <c r="G68" s="155">
        <v>41700000</v>
      </c>
      <c r="H68" s="156">
        <v>0.4869828</v>
      </c>
      <c r="I68" s="157">
        <v>11900000</v>
      </c>
      <c r="J68" s="158">
        <v>5.016253</v>
      </c>
      <c r="K68" s="154">
        <v>730.33</v>
      </c>
      <c r="L68" s="154">
        <v>28.20709</v>
      </c>
      <c r="M68" s="154">
        <v>11.24115</v>
      </c>
      <c r="N68" s="159">
        <v>0.8705882</v>
      </c>
      <c r="O68" s="160">
        <v>0.1868909</v>
      </c>
      <c r="P68" s="153">
        <v>6.84634</v>
      </c>
      <c r="Q68" s="154">
        <v>0</v>
      </c>
      <c r="R68" s="154">
        <v>0</v>
      </c>
      <c r="S68" s="154">
        <v>0</v>
      </c>
      <c r="T68" s="154">
        <v>0</v>
      </c>
      <c r="U68" s="161">
        <v>1</v>
      </c>
      <c r="V68" s="162">
        <v>46.31405</v>
      </c>
      <c r="W68" s="162">
        <v>37.23901</v>
      </c>
    </row>
    <row r="69" spans="1:23" ht="12" customHeight="1">
      <c r="A69" s="148" t="s">
        <v>521</v>
      </c>
      <c r="B69" s="144">
        <v>0</v>
      </c>
      <c r="C69" s="144">
        <v>0</v>
      </c>
      <c r="D69" s="143">
        <v>0.0307692</v>
      </c>
      <c r="E69" s="153">
        <v>1</v>
      </c>
      <c r="F69" s="154">
        <v>5.118306</v>
      </c>
      <c r="G69" s="155">
        <v>80700000</v>
      </c>
      <c r="H69" s="156">
        <v>0.2077725</v>
      </c>
      <c r="I69" s="157">
        <v>16000000</v>
      </c>
      <c r="J69" s="158">
        <v>3.447745</v>
      </c>
      <c r="K69" s="154">
        <v>812.8</v>
      </c>
      <c r="L69" s="154">
        <v>32.52924</v>
      </c>
      <c r="M69" s="154">
        <v>11.57582</v>
      </c>
      <c r="N69" s="159">
        <v>0.9411765</v>
      </c>
      <c r="O69" s="160">
        <v>0.090915</v>
      </c>
      <c r="P69" s="153">
        <v>6.766623</v>
      </c>
      <c r="Q69" s="154">
        <v>0</v>
      </c>
      <c r="R69" s="154">
        <v>0</v>
      </c>
      <c r="S69" s="154">
        <v>0</v>
      </c>
      <c r="T69" s="154">
        <v>0</v>
      </c>
      <c r="U69" s="161">
        <v>1</v>
      </c>
      <c r="V69" s="162">
        <v>37.37749</v>
      </c>
      <c r="W69" s="162">
        <v>30.53592</v>
      </c>
    </row>
    <row r="70" ht="12" customHeight="1"/>
  </sheetData>
  <sheetProtection/>
  <printOptions/>
  <pageMargins left="0.17" right="0.17" top="0.17" bottom="0.18"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Z67"/>
  <sheetViews>
    <sheetView zoomScalePageLayoutView="0" workbookViewId="0" topLeftCell="A1">
      <selection activeCell="A2" sqref="A2:IV2"/>
    </sheetView>
  </sheetViews>
  <sheetFormatPr defaultColWidth="9.140625" defaultRowHeight="12.75"/>
  <cols>
    <col min="1" max="1" width="13.57421875" style="88" customWidth="1"/>
    <col min="2" max="2" width="12.140625" style="90" customWidth="1"/>
    <col min="3" max="3" width="20.421875" style="89" bestFit="1" customWidth="1"/>
    <col min="4" max="4" width="20.57421875" style="91" bestFit="1" customWidth="1"/>
    <col min="5" max="5" width="22.7109375" style="91" customWidth="1"/>
    <col min="6" max="6" width="15.57421875" style="91" customWidth="1"/>
    <col min="7" max="7" width="28.140625" style="91" customWidth="1"/>
    <col min="8" max="8" width="13.140625" style="91" customWidth="1"/>
    <col min="9" max="16384" width="9.140625" style="88" customWidth="1"/>
  </cols>
  <sheetData>
    <row r="1" spans="1:3" ht="18">
      <c r="A1" s="121" t="s">
        <v>455</v>
      </c>
      <c r="B1" s="122"/>
      <c r="C1" s="123"/>
    </row>
    <row r="2" spans="1:52" s="229" customFormat="1" ht="147" customHeight="1">
      <c r="A2" s="129" t="s">
        <v>6</v>
      </c>
      <c r="B2" s="120" t="s">
        <v>228</v>
      </c>
      <c r="C2" s="124" t="s">
        <v>229</v>
      </c>
      <c r="D2" s="124" t="s">
        <v>230</v>
      </c>
      <c r="E2" s="124" t="s">
        <v>231</v>
      </c>
      <c r="F2" s="124" t="s">
        <v>227</v>
      </c>
      <c r="G2" s="124" t="s">
        <v>232</v>
      </c>
      <c r="H2" s="130" t="s">
        <v>233</v>
      </c>
      <c r="I2" s="125"/>
      <c r="J2" s="125"/>
      <c r="K2" s="125"/>
      <c r="L2" s="125"/>
      <c r="M2" s="126"/>
      <c r="O2" s="125"/>
      <c r="P2" s="125"/>
      <c r="Q2" s="125"/>
      <c r="R2" s="125"/>
      <c r="S2" s="125"/>
      <c r="T2" s="125"/>
      <c r="U2" s="125"/>
      <c r="V2" s="125"/>
      <c r="W2" s="126"/>
      <c r="Y2" s="125"/>
      <c r="Z2" s="125"/>
      <c r="AA2" s="125"/>
      <c r="AB2" s="125"/>
      <c r="AC2" s="125"/>
      <c r="AD2" s="125"/>
      <c r="AE2" s="125"/>
      <c r="AF2" s="125"/>
      <c r="AG2" s="126"/>
      <c r="AI2" s="128"/>
      <c r="AJ2" s="128"/>
      <c r="AK2" s="128"/>
      <c r="AL2" s="128"/>
      <c r="AM2" s="128"/>
      <c r="AN2" s="128"/>
      <c r="AO2" s="128"/>
      <c r="AP2" s="128"/>
      <c r="AQ2" s="14"/>
      <c r="AS2" s="128"/>
      <c r="AT2" s="128"/>
      <c r="AU2" s="128"/>
      <c r="AV2" s="128"/>
      <c r="AW2" s="128"/>
      <c r="AX2" s="128"/>
      <c r="AY2" s="128"/>
      <c r="AZ2" s="128"/>
    </row>
    <row r="3" spans="1:52" s="127" customFormat="1" ht="126">
      <c r="A3" s="65" t="s">
        <v>234</v>
      </c>
      <c r="B3" s="120" t="s">
        <v>456</v>
      </c>
      <c r="C3" s="124" t="s">
        <v>457</v>
      </c>
      <c r="D3" s="124" t="s">
        <v>458</v>
      </c>
      <c r="E3" s="124" t="s">
        <v>459</v>
      </c>
      <c r="F3" s="124" t="s">
        <v>460</v>
      </c>
      <c r="G3" s="124" t="s">
        <v>461</v>
      </c>
      <c r="H3" s="130" t="s">
        <v>527</v>
      </c>
      <c r="I3" s="125"/>
      <c r="J3" s="125"/>
      <c r="K3" s="125"/>
      <c r="L3" s="125"/>
      <c r="M3" s="126"/>
      <c r="O3" s="125"/>
      <c r="P3" s="125"/>
      <c r="Q3" s="125"/>
      <c r="R3" s="125"/>
      <c r="S3" s="125"/>
      <c r="T3" s="125"/>
      <c r="U3" s="125"/>
      <c r="V3" s="125"/>
      <c r="W3" s="126"/>
      <c r="Y3" s="125"/>
      <c r="Z3" s="125"/>
      <c r="AA3" s="125"/>
      <c r="AB3" s="125"/>
      <c r="AC3" s="125"/>
      <c r="AD3" s="125"/>
      <c r="AE3" s="125"/>
      <c r="AF3" s="125"/>
      <c r="AG3" s="126"/>
      <c r="AI3" s="128"/>
      <c r="AJ3" s="128"/>
      <c r="AK3" s="128"/>
      <c r="AL3" s="128"/>
      <c r="AM3" s="128"/>
      <c r="AN3" s="128"/>
      <c r="AO3" s="128"/>
      <c r="AP3" s="128"/>
      <c r="AQ3" s="92"/>
      <c r="AS3" s="128"/>
      <c r="AT3" s="128"/>
      <c r="AU3" s="128"/>
      <c r="AV3" s="128"/>
      <c r="AW3" s="128"/>
      <c r="AX3" s="128"/>
      <c r="AY3" s="128"/>
      <c r="AZ3" s="128"/>
    </row>
    <row r="4" spans="1:8" ht="12.75" customHeight="1">
      <c r="A4" s="149" t="s">
        <v>0</v>
      </c>
      <c r="B4" s="150">
        <v>0.2803738</v>
      </c>
      <c r="C4" s="151">
        <v>0.17</v>
      </c>
      <c r="D4" s="145">
        <v>0.25</v>
      </c>
      <c r="E4" s="145">
        <v>0.16</v>
      </c>
      <c r="F4" s="145">
        <v>0.14</v>
      </c>
      <c r="G4" s="145">
        <v>0.44</v>
      </c>
      <c r="H4" s="147">
        <v>15.61597</v>
      </c>
    </row>
    <row r="5" spans="1:8" ht="12.75" customHeight="1">
      <c r="A5" s="149" t="s">
        <v>492</v>
      </c>
      <c r="B5" s="150">
        <v>0.4285714</v>
      </c>
      <c r="C5" s="151">
        <v>0.39</v>
      </c>
      <c r="D5" s="145">
        <v>0.45</v>
      </c>
      <c r="E5" s="145">
        <v>0.21</v>
      </c>
      <c r="F5" s="145">
        <v>0.49</v>
      </c>
      <c r="G5" s="145">
        <v>0.56</v>
      </c>
      <c r="H5" s="147">
        <v>27.56983</v>
      </c>
    </row>
    <row r="6" spans="1:8" ht="12.75" customHeight="1">
      <c r="A6" s="149" t="s">
        <v>506</v>
      </c>
      <c r="B6" s="150">
        <v>0.1555556</v>
      </c>
      <c r="C6" s="151">
        <v>0.11</v>
      </c>
      <c r="D6" s="145">
        <v>0.28</v>
      </c>
      <c r="E6" s="145">
        <v>0.21</v>
      </c>
      <c r="F6" s="145">
        <v>0.03</v>
      </c>
      <c r="G6" s="145">
        <v>1</v>
      </c>
      <c r="H6" s="147">
        <v>20.5494</v>
      </c>
    </row>
    <row r="7" spans="1:8" ht="12.75" customHeight="1">
      <c r="A7" s="149" t="s">
        <v>505</v>
      </c>
      <c r="B7" s="150">
        <v>0.0603448</v>
      </c>
      <c r="C7" s="151">
        <v>0.18</v>
      </c>
      <c r="D7" s="145">
        <v>0.27</v>
      </c>
      <c r="E7" s="145">
        <v>0.09</v>
      </c>
      <c r="F7" s="145">
        <v>0.1</v>
      </c>
      <c r="G7" s="145">
        <v>0.89</v>
      </c>
      <c r="H7" s="147">
        <v>19.31104</v>
      </c>
    </row>
    <row r="8" spans="1:8" ht="12.75" customHeight="1">
      <c r="A8" s="149" t="s">
        <v>485</v>
      </c>
      <c r="B8" s="150">
        <v>0.2391304</v>
      </c>
      <c r="C8" s="151">
        <v>0.24</v>
      </c>
      <c r="D8" s="145">
        <v>0.32</v>
      </c>
      <c r="E8" s="145">
        <v>0.12</v>
      </c>
      <c r="F8" s="145">
        <v>0.15</v>
      </c>
      <c r="G8" s="145">
        <v>0.67</v>
      </c>
      <c r="H8" s="147">
        <v>19.69546</v>
      </c>
    </row>
    <row r="9" spans="1:8" ht="12.75" customHeight="1">
      <c r="A9" s="149" t="s">
        <v>493</v>
      </c>
      <c r="B9" s="150">
        <v>0.3185841</v>
      </c>
      <c r="C9" s="151">
        <v>0.28</v>
      </c>
      <c r="D9" s="145">
        <v>0.37</v>
      </c>
      <c r="E9" s="145">
        <v>0.25</v>
      </c>
      <c r="F9" s="145">
        <v>0.52</v>
      </c>
      <c r="G9" s="145">
        <v>0.83</v>
      </c>
      <c r="H9" s="147">
        <v>28.22909</v>
      </c>
    </row>
    <row r="10" spans="1:8" ht="12.75" customHeight="1">
      <c r="A10" s="149" t="s">
        <v>481</v>
      </c>
      <c r="B10" s="150">
        <v>0.1914894</v>
      </c>
      <c r="C10" s="151">
        <v>0.21</v>
      </c>
      <c r="D10" s="145">
        <v>0.24</v>
      </c>
      <c r="E10" s="145">
        <v>0.24</v>
      </c>
      <c r="F10" s="145">
        <v>0.03</v>
      </c>
      <c r="G10" s="145">
        <v>0.72</v>
      </c>
      <c r="H10" s="147">
        <v>18.77868</v>
      </c>
    </row>
    <row r="11" spans="1:8" ht="12.75" customHeight="1">
      <c r="A11" s="149" t="s">
        <v>475</v>
      </c>
      <c r="B11" s="150">
        <v>0.2641509</v>
      </c>
      <c r="C11" s="151">
        <v>0.26</v>
      </c>
      <c r="D11" s="145">
        <v>0.36</v>
      </c>
      <c r="E11" s="145">
        <v>0.24</v>
      </c>
      <c r="F11" s="145">
        <v>0.09</v>
      </c>
      <c r="G11" s="145">
        <v>0.78</v>
      </c>
      <c r="H11" s="147">
        <v>22.79163</v>
      </c>
    </row>
    <row r="12" spans="1:8" ht="12.75" customHeight="1">
      <c r="A12" s="149" t="s">
        <v>494</v>
      </c>
      <c r="B12" s="150">
        <v>0.5</v>
      </c>
      <c r="C12" s="151">
        <v>0.32</v>
      </c>
      <c r="D12" s="145">
        <v>0.54</v>
      </c>
      <c r="E12" s="145">
        <v>0.39</v>
      </c>
      <c r="F12" s="145">
        <v>0.36</v>
      </c>
      <c r="G12" s="145">
        <v>1</v>
      </c>
      <c r="H12" s="147">
        <v>33.75626</v>
      </c>
    </row>
    <row r="13" spans="1:8" ht="12.75" customHeight="1">
      <c r="A13" s="149" t="s">
        <v>487</v>
      </c>
      <c r="B13" s="150">
        <v>0.1485149</v>
      </c>
      <c r="C13" s="151">
        <v>0.19</v>
      </c>
      <c r="D13" s="145">
        <v>0.17</v>
      </c>
      <c r="E13" s="145">
        <v>0.14</v>
      </c>
      <c r="F13" s="145">
        <v>0.01</v>
      </c>
      <c r="G13" s="145">
        <v>0.69</v>
      </c>
      <c r="H13" s="147">
        <v>15.42175</v>
      </c>
    </row>
    <row r="14" spans="1:8" ht="12.75" customHeight="1">
      <c r="A14" s="149" t="s">
        <v>495</v>
      </c>
      <c r="B14" s="150">
        <v>0.3982301</v>
      </c>
      <c r="C14" s="151">
        <v>0.25</v>
      </c>
      <c r="D14" s="145">
        <v>0.27</v>
      </c>
      <c r="E14" s="145">
        <v>0.17</v>
      </c>
      <c r="F14" s="145">
        <v>0.04</v>
      </c>
      <c r="G14" s="145">
        <v>0.89</v>
      </c>
      <c r="H14" s="147">
        <v>20.73347</v>
      </c>
    </row>
    <row r="15" spans="1:8" ht="12.75" customHeight="1">
      <c r="A15" s="149" t="s">
        <v>486</v>
      </c>
      <c r="B15" s="150">
        <v>0.1583333</v>
      </c>
      <c r="C15" s="151">
        <v>0.16</v>
      </c>
      <c r="D15" s="145">
        <v>0.15</v>
      </c>
      <c r="E15" s="145">
        <v>0.15</v>
      </c>
      <c r="F15" s="145">
        <v>0.05</v>
      </c>
      <c r="G15" s="145">
        <v>0.33</v>
      </c>
      <c r="H15" s="147">
        <v>11.5581</v>
      </c>
    </row>
    <row r="16" spans="1:8" ht="12.75" customHeight="1">
      <c r="A16" s="149" t="s">
        <v>465</v>
      </c>
      <c r="B16" s="150">
        <v>0.4258065</v>
      </c>
      <c r="C16" s="151">
        <v>0.38</v>
      </c>
      <c r="D16" s="145">
        <v>0.39</v>
      </c>
      <c r="E16" s="145">
        <v>0.34</v>
      </c>
      <c r="F16" s="145">
        <v>0.22</v>
      </c>
      <c r="G16" s="145">
        <v>0.69</v>
      </c>
      <c r="H16" s="147">
        <v>26.70518</v>
      </c>
    </row>
    <row r="17" spans="1:8" ht="12.75" customHeight="1">
      <c r="A17" s="149" t="s">
        <v>507</v>
      </c>
      <c r="B17" s="150">
        <v>0.059322</v>
      </c>
      <c r="C17" s="151">
        <v>0.12</v>
      </c>
      <c r="D17" s="145">
        <v>0.22</v>
      </c>
      <c r="E17" s="145">
        <v>0.06</v>
      </c>
      <c r="F17" s="145">
        <v>0.16</v>
      </c>
      <c r="G17" s="145">
        <v>0.11</v>
      </c>
      <c r="H17" s="147">
        <v>9.926621</v>
      </c>
    </row>
    <row r="18" spans="1:8" ht="12.75" customHeight="1">
      <c r="A18" s="149" t="s">
        <v>464</v>
      </c>
      <c r="B18" s="150">
        <v>0.5306122</v>
      </c>
      <c r="C18" s="151">
        <v>0.44</v>
      </c>
      <c r="D18" s="145">
        <v>0.39</v>
      </c>
      <c r="E18" s="145">
        <v>0.4</v>
      </c>
      <c r="F18" s="145">
        <v>0.15</v>
      </c>
      <c r="G18" s="145">
        <v>1</v>
      </c>
      <c r="H18" s="147">
        <v>30.7563</v>
      </c>
    </row>
    <row r="19" spans="1:8" ht="12.75" customHeight="1">
      <c r="A19" s="149" t="s">
        <v>508</v>
      </c>
      <c r="B19" s="150">
        <v>0.2980769</v>
      </c>
      <c r="C19" s="151">
        <v>0.21</v>
      </c>
      <c r="D19" s="145">
        <v>0.34</v>
      </c>
      <c r="E19" s="145">
        <v>0.13</v>
      </c>
      <c r="F19" s="145">
        <v>0.03</v>
      </c>
      <c r="G19" s="145">
        <v>0.92</v>
      </c>
      <c r="H19" s="147">
        <v>21.08824</v>
      </c>
    </row>
    <row r="20" spans="1:8" ht="12.75" customHeight="1">
      <c r="A20" s="149" t="s">
        <v>509</v>
      </c>
      <c r="B20" s="150">
        <v>0.125</v>
      </c>
      <c r="C20" s="151">
        <v>0.19</v>
      </c>
      <c r="D20" s="145">
        <v>0.3</v>
      </c>
      <c r="E20" s="145">
        <v>0</v>
      </c>
      <c r="F20" s="145">
        <v>0</v>
      </c>
      <c r="G20" s="145">
        <v>0.28</v>
      </c>
      <c r="H20" s="147">
        <v>11.58809</v>
      </c>
    </row>
    <row r="21" spans="1:8" ht="12.75" customHeight="1">
      <c r="A21" s="149" t="s">
        <v>510</v>
      </c>
      <c r="B21" s="150">
        <v>0.2429907</v>
      </c>
      <c r="C21" s="151">
        <v>0.16</v>
      </c>
      <c r="D21" s="145">
        <v>0.32</v>
      </c>
      <c r="E21" s="145">
        <v>0.04</v>
      </c>
      <c r="F21" s="145">
        <v>0.08</v>
      </c>
      <c r="G21" s="145">
        <v>0.72</v>
      </c>
      <c r="H21" s="147">
        <v>17.32768</v>
      </c>
    </row>
    <row r="22" spans="1:8" ht="12.75" customHeight="1">
      <c r="A22" s="149" t="s">
        <v>496</v>
      </c>
      <c r="B22" s="150">
        <v>0.3368421</v>
      </c>
      <c r="C22" s="151">
        <v>0.26</v>
      </c>
      <c r="D22" s="145">
        <v>0.32</v>
      </c>
      <c r="E22" s="145">
        <v>0.34</v>
      </c>
      <c r="F22" s="145">
        <v>0.21</v>
      </c>
      <c r="G22" s="145">
        <v>0.72</v>
      </c>
      <c r="H22" s="147">
        <v>24.03577</v>
      </c>
    </row>
    <row r="23" spans="1:8" ht="12.75" customHeight="1">
      <c r="A23" s="149" t="s">
        <v>478</v>
      </c>
      <c r="B23" s="150">
        <v>0.0957447</v>
      </c>
      <c r="C23" s="151">
        <v>0.16</v>
      </c>
      <c r="D23" s="145">
        <v>0.34</v>
      </c>
      <c r="E23" s="145">
        <v>0.2</v>
      </c>
      <c r="F23" s="145">
        <v>0.09</v>
      </c>
      <c r="G23" s="145">
        <v>0.44</v>
      </c>
      <c r="H23" s="147">
        <v>17.09953</v>
      </c>
    </row>
    <row r="24" spans="1:8" ht="12.75" customHeight="1">
      <c r="A24" s="149" t="s">
        <v>2</v>
      </c>
      <c r="B24" s="150">
        <v>0.2230216</v>
      </c>
      <c r="C24" s="151">
        <v>0.12</v>
      </c>
      <c r="D24" s="145">
        <v>0.39</v>
      </c>
      <c r="E24" s="145">
        <v>0.13</v>
      </c>
      <c r="F24" s="145">
        <v>0.04</v>
      </c>
      <c r="G24" s="145">
        <v>0.83</v>
      </c>
      <c r="H24" s="147">
        <v>19.93434</v>
      </c>
    </row>
    <row r="25" spans="1:8" ht="12.75" customHeight="1">
      <c r="A25" s="152" t="s">
        <v>521</v>
      </c>
      <c r="B25" s="150">
        <v>0.12</v>
      </c>
      <c r="C25" s="151">
        <v>0.04</v>
      </c>
      <c r="D25" s="145">
        <v>0.25</v>
      </c>
      <c r="E25" s="145">
        <v>0.09</v>
      </c>
      <c r="F25" s="145">
        <v>0</v>
      </c>
      <c r="G25" s="145">
        <v>0.28</v>
      </c>
      <c r="H25" s="147">
        <v>9.869233</v>
      </c>
    </row>
    <row r="26" spans="1:8" ht="12.75" customHeight="1">
      <c r="A26" s="149" t="s">
        <v>497</v>
      </c>
      <c r="B26" s="150">
        <v>0.2201835</v>
      </c>
      <c r="C26" s="151">
        <v>0.25</v>
      </c>
      <c r="D26" s="145">
        <v>0.3</v>
      </c>
      <c r="E26" s="145">
        <v>0.13</v>
      </c>
      <c r="F26" s="145">
        <v>0.23</v>
      </c>
      <c r="G26" s="145">
        <v>0.89</v>
      </c>
      <c r="H26" s="147">
        <v>22.64692</v>
      </c>
    </row>
    <row r="27" spans="1:8" ht="12.75" customHeight="1">
      <c r="A27" s="149" t="s">
        <v>462</v>
      </c>
      <c r="B27" s="150">
        <v>0.6166667</v>
      </c>
      <c r="C27" s="151">
        <v>0.7</v>
      </c>
      <c r="D27" s="145">
        <v>0.65</v>
      </c>
      <c r="E27" s="145">
        <v>0.65</v>
      </c>
      <c r="F27" s="145">
        <v>0.51</v>
      </c>
      <c r="G27" s="145">
        <v>1</v>
      </c>
      <c r="H27" s="146">
        <v>45.88865</v>
      </c>
    </row>
    <row r="28" spans="1:8" ht="12.75" customHeight="1">
      <c r="A28" s="149" t="s">
        <v>498</v>
      </c>
      <c r="B28" s="150">
        <v>0.3308271</v>
      </c>
      <c r="C28" s="151">
        <v>0.25</v>
      </c>
      <c r="D28" s="145">
        <v>0.29</v>
      </c>
      <c r="E28" s="145">
        <v>0.21</v>
      </c>
      <c r="F28" s="145">
        <v>0.12</v>
      </c>
      <c r="G28" s="145">
        <v>1</v>
      </c>
      <c r="H28" s="147">
        <v>23.54507</v>
      </c>
    </row>
    <row r="29" spans="1:8" ht="12.75" customHeight="1">
      <c r="A29" s="149" t="s">
        <v>468</v>
      </c>
      <c r="B29" s="150">
        <v>0.1666667</v>
      </c>
      <c r="C29" s="151">
        <v>0.2</v>
      </c>
      <c r="D29" s="145">
        <v>0.2</v>
      </c>
      <c r="E29" s="145">
        <v>0.14</v>
      </c>
      <c r="F29" s="145">
        <v>0.14</v>
      </c>
      <c r="G29" s="145">
        <v>0.89</v>
      </c>
      <c r="H29" s="147">
        <v>19.42461</v>
      </c>
    </row>
    <row r="30" spans="1:8" ht="12.75" customHeight="1">
      <c r="A30" s="149" t="s">
        <v>499</v>
      </c>
      <c r="B30" s="150">
        <v>0.2214286</v>
      </c>
      <c r="C30" s="151">
        <v>0.3</v>
      </c>
      <c r="D30" s="145">
        <v>0.25</v>
      </c>
      <c r="E30" s="145">
        <v>0.13</v>
      </c>
      <c r="F30" s="145">
        <v>0.06</v>
      </c>
      <c r="G30" s="145">
        <v>0.56</v>
      </c>
      <c r="H30" s="147">
        <v>17.3902</v>
      </c>
    </row>
    <row r="31" spans="1:8" ht="12.75" customHeight="1">
      <c r="A31" s="149" t="s">
        <v>463</v>
      </c>
      <c r="B31" s="150">
        <v>0.3623188</v>
      </c>
      <c r="C31" s="151">
        <v>0.27</v>
      </c>
      <c r="D31" s="145">
        <v>0.49</v>
      </c>
      <c r="E31" s="145">
        <v>0.27</v>
      </c>
      <c r="F31" s="145">
        <v>0.09</v>
      </c>
      <c r="G31" s="145">
        <v>0.56</v>
      </c>
      <c r="H31" s="147">
        <v>23.40038</v>
      </c>
    </row>
    <row r="32" spans="1:8" ht="12.75" customHeight="1">
      <c r="A32" s="149" t="s">
        <v>491</v>
      </c>
      <c r="B32" s="150">
        <v>0.1555556</v>
      </c>
      <c r="C32" s="151">
        <v>0.22</v>
      </c>
      <c r="D32" s="145">
        <v>0.41</v>
      </c>
      <c r="E32" s="145">
        <v>0.13</v>
      </c>
      <c r="F32" s="145">
        <v>0.09</v>
      </c>
      <c r="G32" s="145">
        <v>0.67</v>
      </c>
      <c r="H32" s="147">
        <v>20.53855</v>
      </c>
    </row>
    <row r="33" spans="1:8" ht="12.75" customHeight="1">
      <c r="A33" s="149" t="s">
        <v>511</v>
      </c>
      <c r="B33" s="150">
        <v>0.0774648</v>
      </c>
      <c r="C33" s="151">
        <v>0.09</v>
      </c>
      <c r="D33" s="145">
        <v>0.19</v>
      </c>
      <c r="E33" s="145">
        <v>0.16</v>
      </c>
      <c r="F33" s="145">
        <v>0.03</v>
      </c>
      <c r="G33" s="145">
        <v>0.61</v>
      </c>
      <c r="H33" s="147">
        <v>14.07298</v>
      </c>
    </row>
    <row r="34" spans="1:8" ht="12.75" customHeight="1">
      <c r="A34" s="149" t="s">
        <v>500</v>
      </c>
      <c r="B34" s="150">
        <v>0.2434783</v>
      </c>
      <c r="C34" s="151">
        <v>0.21</v>
      </c>
      <c r="D34" s="145">
        <v>0.37</v>
      </c>
      <c r="E34" s="145">
        <v>0.16</v>
      </c>
      <c r="F34" s="145">
        <v>0.45</v>
      </c>
      <c r="G34" s="145">
        <v>0.44</v>
      </c>
      <c r="H34" s="147">
        <v>21.4139</v>
      </c>
    </row>
    <row r="35" spans="1:8" ht="12.75" customHeight="1">
      <c r="A35" s="149" t="s">
        <v>477</v>
      </c>
      <c r="B35" s="150">
        <v>0.4255319</v>
      </c>
      <c r="C35" s="151">
        <v>0.32</v>
      </c>
      <c r="D35" s="145">
        <v>0.39</v>
      </c>
      <c r="E35" s="145">
        <v>0.37</v>
      </c>
      <c r="F35" s="145">
        <v>0.4</v>
      </c>
      <c r="G35" s="145">
        <v>0.5</v>
      </c>
      <c r="H35" s="147">
        <v>26.18886</v>
      </c>
    </row>
    <row r="36" spans="1:8" ht="12.75" customHeight="1">
      <c r="A36" s="149" t="s">
        <v>482</v>
      </c>
      <c r="B36" s="150">
        <v>0.2109375</v>
      </c>
      <c r="C36" s="151">
        <v>0.27</v>
      </c>
      <c r="D36" s="145">
        <v>0.3</v>
      </c>
      <c r="E36" s="145">
        <v>0.14</v>
      </c>
      <c r="F36" s="145">
        <v>0.18</v>
      </c>
      <c r="G36" s="145">
        <v>0.92</v>
      </c>
      <c r="H36" s="147">
        <v>22.85173</v>
      </c>
    </row>
    <row r="37" spans="1:8" ht="12.75" customHeight="1">
      <c r="A37" s="149" t="s">
        <v>3</v>
      </c>
      <c r="B37" s="150">
        <v>0.2533333</v>
      </c>
      <c r="C37" s="151">
        <v>0.15</v>
      </c>
      <c r="D37" s="145">
        <v>0.45</v>
      </c>
      <c r="E37" s="145">
        <v>0.14</v>
      </c>
      <c r="F37" s="145">
        <v>0.54</v>
      </c>
      <c r="G37" s="145">
        <v>0.44</v>
      </c>
      <c r="H37" s="147">
        <v>22.64894</v>
      </c>
    </row>
    <row r="38" spans="1:8" ht="12.75" customHeight="1">
      <c r="A38" s="149" t="s">
        <v>512</v>
      </c>
      <c r="B38" s="150">
        <v>0.1346154</v>
      </c>
      <c r="C38" s="151">
        <v>0.22</v>
      </c>
      <c r="D38" s="145">
        <v>0.26</v>
      </c>
      <c r="E38" s="145">
        <v>0.04</v>
      </c>
      <c r="F38" s="145">
        <v>0.45</v>
      </c>
      <c r="G38" s="145">
        <v>0.81</v>
      </c>
      <c r="H38" s="147">
        <v>21.73872</v>
      </c>
    </row>
    <row r="39" spans="1:8" ht="12.75" customHeight="1">
      <c r="A39" s="149" t="s">
        <v>513</v>
      </c>
      <c r="B39" s="150">
        <v>0.3417722</v>
      </c>
      <c r="C39" s="151">
        <v>0.19</v>
      </c>
      <c r="D39" s="145">
        <v>0.37</v>
      </c>
      <c r="E39" s="145">
        <v>0.31</v>
      </c>
      <c r="F39" s="145">
        <v>0.2</v>
      </c>
      <c r="G39" s="145">
        <v>0.33</v>
      </c>
      <c r="H39" s="147">
        <v>19.51565</v>
      </c>
    </row>
    <row r="40" spans="1:8" ht="12.75" customHeight="1">
      <c r="A40" s="149" t="s">
        <v>514</v>
      </c>
      <c r="B40" s="150">
        <v>0.2831858</v>
      </c>
      <c r="C40" s="151">
        <v>0.29</v>
      </c>
      <c r="D40" s="145">
        <v>0.26</v>
      </c>
      <c r="E40" s="145">
        <v>0.16</v>
      </c>
      <c r="F40" s="145">
        <v>0</v>
      </c>
      <c r="G40" s="145">
        <v>0.67</v>
      </c>
      <c r="H40" s="147">
        <v>18.33891</v>
      </c>
    </row>
    <row r="41" spans="1:8" ht="12.75" customHeight="1">
      <c r="A41" s="149" t="s">
        <v>515</v>
      </c>
      <c r="B41" s="150">
        <v>0.184466</v>
      </c>
      <c r="C41" s="151">
        <v>0.13</v>
      </c>
      <c r="D41" s="145">
        <v>0.28</v>
      </c>
      <c r="E41" s="145">
        <v>0.26</v>
      </c>
      <c r="F41" s="145">
        <v>0.12</v>
      </c>
      <c r="G41" s="145">
        <v>1</v>
      </c>
      <c r="H41" s="147">
        <v>22.40388</v>
      </c>
    </row>
    <row r="42" spans="1:8" ht="12.75" customHeight="1">
      <c r="A42" s="149" t="s">
        <v>1</v>
      </c>
      <c r="B42" s="150">
        <v>0.2123894</v>
      </c>
      <c r="C42" s="151">
        <v>0.27</v>
      </c>
      <c r="D42" s="145">
        <v>0.28</v>
      </c>
      <c r="E42" s="145">
        <v>0.19</v>
      </c>
      <c r="F42" s="145">
        <v>0</v>
      </c>
      <c r="G42" s="145">
        <v>0.89</v>
      </c>
      <c r="H42" s="147">
        <v>21.04683</v>
      </c>
    </row>
    <row r="43" spans="1:8" ht="12.75" customHeight="1">
      <c r="A43" s="149" t="s">
        <v>501</v>
      </c>
      <c r="B43" s="150">
        <v>0.2534247</v>
      </c>
      <c r="C43" s="151">
        <v>0.26</v>
      </c>
      <c r="D43" s="145">
        <v>0.31</v>
      </c>
      <c r="E43" s="145">
        <v>0.18</v>
      </c>
      <c r="F43" s="145">
        <v>0.06</v>
      </c>
      <c r="G43" s="145">
        <v>0.47</v>
      </c>
      <c r="H43" s="147">
        <v>17.6651</v>
      </c>
    </row>
    <row r="44" spans="1:8" ht="12.75" customHeight="1">
      <c r="A44" s="149" t="s">
        <v>467</v>
      </c>
      <c r="B44" s="150">
        <v>0.2251656</v>
      </c>
      <c r="C44" s="151">
        <v>0.18</v>
      </c>
      <c r="D44" s="145">
        <v>0.26</v>
      </c>
      <c r="E44" s="145">
        <v>0.32</v>
      </c>
      <c r="F44" s="145">
        <v>0.23</v>
      </c>
      <c r="G44" s="145">
        <v>0.89</v>
      </c>
      <c r="H44" s="147">
        <v>23.53873</v>
      </c>
    </row>
    <row r="45" spans="1:8" ht="12.75" customHeight="1">
      <c r="A45" s="149" t="s">
        <v>502</v>
      </c>
      <c r="B45" s="150">
        <v>0.256</v>
      </c>
      <c r="C45" s="151">
        <v>0.15</v>
      </c>
      <c r="D45" s="145">
        <v>0.36</v>
      </c>
      <c r="E45" s="145">
        <v>0.17</v>
      </c>
      <c r="F45" s="145">
        <v>0.03</v>
      </c>
      <c r="G45" s="145">
        <v>0.78</v>
      </c>
      <c r="H45" s="147">
        <v>19.74459</v>
      </c>
    </row>
    <row r="46" spans="1:8" ht="12.75" customHeight="1">
      <c r="A46" s="149" t="s">
        <v>489</v>
      </c>
      <c r="B46" s="150">
        <v>0.2434783</v>
      </c>
      <c r="C46" s="151">
        <v>0.24</v>
      </c>
      <c r="D46" s="145">
        <v>0.26</v>
      </c>
      <c r="E46" s="145">
        <v>0.17</v>
      </c>
      <c r="F46" s="145">
        <v>0.07</v>
      </c>
      <c r="G46" s="145">
        <v>0.89</v>
      </c>
      <c r="H46" s="147">
        <v>20.72401</v>
      </c>
    </row>
    <row r="47" spans="1:8" ht="12.75" customHeight="1">
      <c r="A47" s="149" t="s">
        <v>516</v>
      </c>
      <c r="B47" s="150">
        <v>0.1463415</v>
      </c>
      <c r="C47" s="151">
        <v>0.31</v>
      </c>
      <c r="D47" s="145">
        <v>0.35</v>
      </c>
      <c r="E47" s="145">
        <v>0.29</v>
      </c>
      <c r="F47" s="145">
        <v>0.06</v>
      </c>
      <c r="G47" s="145">
        <v>1</v>
      </c>
      <c r="H47" s="147">
        <v>25.88997</v>
      </c>
    </row>
    <row r="48" spans="1:8" ht="12.75" customHeight="1">
      <c r="A48" s="149" t="s">
        <v>476</v>
      </c>
      <c r="B48" s="150">
        <v>0.3492063</v>
      </c>
      <c r="C48" s="151">
        <v>0.27</v>
      </c>
      <c r="D48" s="145">
        <v>0.39</v>
      </c>
      <c r="E48" s="145">
        <v>0.16</v>
      </c>
      <c r="F48" s="145">
        <v>0.19</v>
      </c>
      <c r="G48" s="145">
        <v>0.56</v>
      </c>
      <c r="H48" s="147">
        <v>21.16929</v>
      </c>
    </row>
    <row r="49" spans="1:8" ht="12.75" customHeight="1">
      <c r="A49" s="149" t="s">
        <v>469</v>
      </c>
      <c r="B49" s="150">
        <v>0.1568627</v>
      </c>
      <c r="C49" s="151">
        <v>0.21</v>
      </c>
      <c r="D49" s="145">
        <v>0.33</v>
      </c>
      <c r="E49" s="145">
        <v>0.15</v>
      </c>
      <c r="F49" s="145">
        <v>0.46</v>
      </c>
      <c r="G49" s="145">
        <v>0.56</v>
      </c>
      <c r="H49" s="147">
        <v>21.8883</v>
      </c>
    </row>
    <row r="50" spans="1:8" ht="12.75" customHeight="1">
      <c r="A50" s="149" t="s">
        <v>472</v>
      </c>
      <c r="B50" s="150">
        <v>0.3428571</v>
      </c>
      <c r="C50" s="151">
        <v>0.23</v>
      </c>
      <c r="D50" s="145">
        <v>0.33</v>
      </c>
      <c r="E50" s="145">
        <v>0.21</v>
      </c>
      <c r="F50" s="145">
        <v>0.05</v>
      </c>
      <c r="G50" s="145">
        <v>0.81</v>
      </c>
      <c r="H50" s="147">
        <v>21.34902</v>
      </c>
    </row>
    <row r="51" spans="1:8" ht="12.75" customHeight="1">
      <c r="A51" s="149" t="s">
        <v>474</v>
      </c>
      <c r="B51" s="150">
        <v>0.3125</v>
      </c>
      <c r="C51" s="151">
        <v>0.18</v>
      </c>
      <c r="D51" s="145">
        <v>0.31</v>
      </c>
      <c r="E51" s="145">
        <v>0.22</v>
      </c>
      <c r="F51" s="145">
        <v>0.08</v>
      </c>
      <c r="G51" s="145">
        <v>0.78</v>
      </c>
      <c r="H51" s="147">
        <v>20.44858</v>
      </c>
    </row>
    <row r="52" spans="1:8" ht="12.75" customHeight="1">
      <c r="A52" s="149" t="s">
        <v>490</v>
      </c>
      <c r="B52" s="150">
        <v>0.1925926</v>
      </c>
      <c r="C52" s="151">
        <v>0.29</v>
      </c>
      <c r="D52" s="145">
        <v>0.43</v>
      </c>
      <c r="E52" s="145">
        <v>0.09</v>
      </c>
      <c r="F52" s="145">
        <v>0.07</v>
      </c>
      <c r="G52" s="145">
        <v>0.58</v>
      </c>
      <c r="H52" s="147">
        <v>20.19637</v>
      </c>
    </row>
    <row r="53" spans="1:8" ht="12.75" customHeight="1">
      <c r="A53" s="149" t="s">
        <v>470</v>
      </c>
      <c r="B53" s="150">
        <v>0.2792793</v>
      </c>
      <c r="C53" s="151">
        <v>0.22</v>
      </c>
      <c r="D53" s="145">
        <v>0.43</v>
      </c>
      <c r="E53" s="145">
        <v>0.13</v>
      </c>
      <c r="F53" s="145">
        <v>0.36</v>
      </c>
      <c r="G53" s="145">
        <v>0.39</v>
      </c>
      <c r="H53" s="147">
        <v>20.79037</v>
      </c>
    </row>
    <row r="54" spans="1:8" ht="12.75" customHeight="1">
      <c r="A54" s="149" t="s">
        <v>484</v>
      </c>
      <c r="B54" s="150">
        <v>0.2522523</v>
      </c>
      <c r="C54" s="151">
        <v>0.19</v>
      </c>
      <c r="D54" s="145">
        <v>0.2</v>
      </c>
      <c r="E54" s="145">
        <v>0.1</v>
      </c>
      <c r="F54" s="145">
        <v>0.06</v>
      </c>
      <c r="G54" s="145">
        <v>0.67</v>
      </c>
      <c r="H54" s="147">
        <v>15.71723</v>
      </c>
    </row>
    <row r="55" spans="1:8" ht="12.75" customHeight="1">
      <c r="A55" s="149" t="s">
        <v>517</v>
      </c>
      <c r="B55" s="150">
        <v>0.1470588</v>
      </c>
      <c r="C55" s="151">
        <v>0.12</v>
      </c>
      <c r="D55" s="145">
        <v>0.14</v>
      </c>
      <c r="E55" s="145">
        <v>0.07</v>
      </c>
      <c r="F55" s="145">
        <v>0.01</v>
      </c>
      <c r="G55" s="145">
        <v>0.5</v>
      </c>
      <c r="H55" s="147">
        <v>11.07615</v>
      </c>
    </row>
    <row r="56" spans="1:8" ht="12.75" customHeight="1">
      <c r="A56" s="149" t="s">
        <v>488</v>
      </c>
      <c r="B56" s="150">
        <v>0.2247191</v>
      </c>
      <c r="C56" s="151">
        <v>0.26</v>
      </c>
      <c r="D56" s="145">
        <v>0.3</v>
      </c>
      <c r="E56" s="145">
        <v>0.13</v>
      </c>
      <c r="F56" s="145">
        <v>0</v>
      </c>
      <c r="G56" s="145">
        <v>0.89</v>
      </c>
      <c r="H56" s="147">
        <v>20.45744</v>
      </c>
    </row>
    <row r="57" spans="1:8" ht="12.75" customHeight="1">
      <c r="A57" s="149" t="s">
        <v>503</v>
      </c>
      <c r="B57" s="150">
        <v>0.2366412</v>
      </c>
      <c r="C57" s="151">
        <v>0.17</v>
      </c>
      <c r="D57" s="145">
        <v>0.33</v>
      </c>
      <c r="E57" s="145">
        <v>0.13</v>
      </c>
      <c r="F57" s="145">
        <v>0.04</v>
      </c>
      <c r="G57" s="145">
        <v>0.89</v>
      </c>
      <c r="H57" s="147">
        <v>20.16407</v>
      </c>
    </row>
    <row r="58" spans="1:8" ht="12.75" customHeight="1">
      <c r="A58" s="149" t="s">
        <v>518</v>
      </c>
      <c r="B58" s="150">
        <v>0.1729323</v>
      </c>
      <c r="C58" s="151">
        <v>0.22</v>
      </c>
      <c r="D58" s="145">
        <v>0.6</v>
      </c>
      <c r="E58" s="145">
        <v>0.17</v>
      </c>
      <c r="F58" s="145">
        <v>0.12</v>
      </c>
      <c r="G58" s="145">
        <v>0.28</v>
      </c>
      <c r="H58" s="147">
        <v>20.78836</v>
      </c>
    </row>
    <row r="59" spans="1:8" ht="12.75" customHeight="1">
      <c r="A59" s="149" t="s">
        <v>466</v>
      </c>
      <c r="B59" s="150">
        <v>0.2625</v>
      </c>
      <c r="C59" s="151">
        <v>0.19</v>
      </c>
      <c r="D59" s="145">
        <v>0.27</v>
      </c>
      <c r="E59" s="145">
        <v>0.27</v>
      </c>
      <c r="F59" s="145">
        <v>0.09</v>
      </c>
      <c r="G59" s="145">
        <v>1</v>
      </c>
      <c r="H59" s="147">
        <v>22.87655</v>
      </c>
    </row>
    <row r="60" spans="1:8" ht="12.75" customHeight="1">
      <c r="A60" s="149" t="s">
        <v>471</v>
      </c>
      <c r="B60" s="150">
        <v>0.3643411</v>
      </c>
      <c r="C60" s="151">
        <v>0.3</v>
      </c>
      <c r="D60" s="145">
        <v>0.46</v>
      </c>
      <c r="E60" s="145">
        <v>0.4</v>
      </c>
      <c r="F60" s="145">
        <v>0.4</v>
      </c>
      <c r="G60" s="145">
        <v>1</v>
      </c>
      <c r="H60" s="147">
        <v>32.61059</v>
      </c>
    </row>
    <row r="61" spans="1:8" ht="12.75" customHeight="1">
      <c r="A61" s="149" t="s">
        <v>479</v>
      </c>
      <c r="B61" s="150">
        <v>0.17</v>
      </c>
      <c r="C61" s="151">
        <v>0.13</v>
      </c>
      <c r="D61" s="145">
        <v>0.22</v>
      </c>
      <c r="E61" s="145">
        <v>0.17</v>
      </c>
      <c r="F61" s="145">
        <v>0</v>
      </c>
      <c r="G61" s="145">
        <v>0.58</v>
      </c>
      <c r="H61" s="147">
        <v>14.67543</v>
      </c>
    </row>
    <row r="62" spans="1:8" ht="12.75" customHeight="1">
      <c r="A62" s="149" t="s">
        <v>473</v>
      </c>
      <c r="B62" s="150">
        <v>0.6093023</v>
      </c>
      <c r="C62" s="151">
        <v>0.65</v>
      </c>
      <c r="D62" s="145">
        <v>0.54</v>
      </c>
      <c r="E62" s="145">
        <v>0.67</v>
      </c>
      <c r="F62" s="145">
        <v>0.89</v>
      </c>
      <c r="G62" s="145">
        <v>1</v>
      </c>
      <c r="H62" s="147">
        <v>47.37701</v>
      </c>
    </row>
    <row r="63" spans="1:8" ht="12.75" customHeight="1">
      <c r="A63" s="149" t="s">
        <v>483</v>
      </c>
      <c r="B63" s="150">
        <v>0.183908</v>
      </c>
      <c r="C63" s="151">
        <v>0.16</v>
      </c>
      <c r="D63" s="145">
        <v>0.22</v>
      </c>
      <c r="E63" s="145">
        <v>0.3</v>
      </c>
      <c r="F63" s="145">
        <v>0.05</v>
      </c>
      <c r="G63" s="145">
        <v>0.67</v>
      </c>
      <c r="H63" s="147">
        <v>18.24652</v>
      </c>
    </row>
    <row r="64" spans="1:8" ht="12.75" customHeight="1">
      <c r="A64" s="149" t="s">
        <v>519</v>
      </c>
      <c r="B64" s="150">
        <v>0.146789</v>
      </c>
      <c r="C64" s="151">
        <v>0.16</v>
      </c>
      <c r="D64" s="145">
        <v>0.22</v>
      </c>
      <c r="E64" s="145">
        <v>0.08</v>
      </c>
      <c r="F64" s="145">
        <v>0.03</v>
      </c>
      <c r="G64" s="145">
        <v>0.11</v>
      </c>
      <c r="H64" s="147">
        <v>9.426126</v>
      </c>
    </row>
    <row r="65" spans="1:8" ht="12.75" customHeight="1">
      <c r="A65" s="149" t="s">
        <v>480</v>
      </c>
      <c r="B65" s="150">
        <v>0.2876712</v>
      </c>
      <c r="C65" s="151">
        <v>0.17</v>
      </c>
      <c r="D65" s="145">
        <v>0.31</v>
      </c>
      <c r="E65" s="145">
        <v>0.26</v>
      </c>
      <c r="F65" s="145">
        <v>0.26</v>
      </c>
      <c r="G65" s="145">
        <v>0.44</v>
      </c>
      <c r="H65" s="147">
        <v>19.23156</v>
      </c>
    </row>
    <row r="66" spans="1:8" ht="12.75" customHeight="1">
      <c r="A66" s="149" t="s">
        <v>504</v>
      </c>
      <c r="B66" s="150">
        <v>0.130137</v>
      </c>
      <c r="C66" s="151">
        <v>0.21</v>
      </c>
      <c r="D66" s="145">
        <v>0.49</v>
      </c>
      <c r="E66" s="145">
        <v>0.25</v>
      </c>
      <c r="F66" s="145">
        <v>0.19</v>
      </c>
      <c r="G66" s="145">
        <v>1</v>
      </c>
      <c r="H66" s="147">
        <v>27.77421</v>
      </c>
    </row>
    <row r="67" spans="1:8" ht="12.75" customHeight="1">
      <c r="A67" s="149" t="s">
        <v>520</v>
      </c>
      <c r="B67" s="150">
        <v>0.21875</v>
      </c>
      <c r="C67" s="151">
        <v>0.19</v>
      </c>
      <c r="D67" s="145">
        <v>0.26</v>
      </c>
      <c r="E67" s="145">
        <v>0.02</v>
      </c>
      <c r="F67" s="145">
        <v>0.07</v>
      </c>
      <c r="G67" s="145">
        <v>0.67</v>
      </c>
      <c r="H67" s="147">
        <v>15.80254</v>
      </c>
    </row>
  </sheetData>
  <sheetProtection/>
  <printOptions/>
  <pageMargins left="0.17" right="0.17" top="0.17" bottom="0.18"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69"/>
  <sheetViews>
    <sheetView view="pageBreakPreview" zoomScaleSheetLayoutView="100" zoomScalePageLayoutView="0" workbookViewId="0" topLeftCell="A1">
      <selection activeCell="B2" sqref="B2"/>
    </sheetView>
  </sheetViews>
  <sheetFormatPr defaultColWidth="9.140625" defaultRowHeight="12.75"/>
  <cols>
    <col min="1" max="1" width="15.7109375" style="1" customWidth="1"/>
    <col min="2" max="5" width="20.140625" style="3" customWidth="1"/>
    <col min="6" max="11" width="20.140625" style="4" customWidth="1"/>
    <col min="12" max="12" width="20.140625" style="82" customWidth="1"/>
    <col min="13" max="13" width="20.140625" style="83" customWidth="1"/>
    <col min="14" max="16384" width="9.140625" style="1" customWidth="1"/>
  </cols>
  <sheetData>
    <row r="1" spans="1:13" ht="18.75" customHeight="1">
      <c r="A1" s="234" t="s">
        <v>263</v>
      </c>
      <c r="B1" s="234"/>
      <c r="C1" s="234"/>
      <c r="D1" s="234"/>
      <c r="E1" s="234"/>
      <c r="F1" s="234"/>
      <c r="G1" s="234"/>
      <c r="H1" s="234"/>
      <c r="I1" s="234"/>
      <c r="J1" s="234"/>
      <c r="K1" s="234"/>
      <c r="L1" s="234"/>
      <c r="M1" s="235"/>
    </row>
    <row r="2" spans="1:13" s="2" customFormat="1" ht="78" customHeight="1">
      <c r="A2" s="6" t="s">
        <v>5</v>
      </c>
      <c r="B2" s="19" t="s">
        <v>170</v>
      </c>
      <c r="C2" s="7" t="s">
        <v>171</v>
      </c>
      <c r="D2" s="7" t="s">
        <v>172</v>
      </c>
      <c r="E2" s="81" t="s">
        <v>185</v>
      </c>
      <c r="F2" s="6" t="s">
        <v>173</v>
      </c>
      <c r="G2" s="6" t="s">
        <v>174</v>
      </c>
      <c r="H2" s="6" t="s">
        <v>175</v>
      </c>
      <c r="I2" s="6" t="s">
        <v>12</v>
      </c>
      <c r="J2" s="6" t="s">
        <v>13</v>
      </c>
      <c r="K2" s="6" t="s">
        <v>15</v>
      </c>
      <c r="L2" s="81" t="s">
        <v>186</v>
      </c>
      <c r="M2" s="84" t="s">
        <v>17</v>
      </c>
    </row>
    <row r="3" spans="1:13" s="5" customFormat="1" ht="48" customHeight="1">
      <c r="A3" s="6" t="s">
        <v>6</v>
      </c>
      <c r="B3" s="19" t="s">
        <v>4</v>
      </c>
      <c r="C3" s="7" t="s">
        <v>4</v>
      </c>
      <c r="D3" s="7" t="s">
        <v>7</v>
      </c>
      <c r="E3" s="81" t="s">
        <v>183</v>
      </c>
      <c r="F3" s="6" t="s">
        <v>8</v>
      </c>
      <c r="G3" s="6" t="s">
        <v>9</v>
      </c>
      <c r="H3" s="6" t="s">
        <v>10</v>
      </c>
      <c r="I3" s="6" t="s">
        <v>11</v>
      </c>
      <c r="J3" s="6" t="s">
        <v>14</v>
      </c>
      <c r="K3" s="6" t="s">
        <v>16</v>
      </c>
      <c r="L3" s="81" t="s">
        <v>184</v>
      </c>
      <c r="M3" s="84" t="s">
        <v>18</v>
      </c>
    </row>
    <row r="4" spans="1:13" s="2" customFormat="1" ht="60">
      <c r="A4" s="65" t="s">
        <v>234</v>
      </c>
      <c r="B4" s="131" t="s">
        <v>247</v>
      </c>
      <c r="C4" s="131" t="s">
        <v>248</v>
      </c>
      <c r="D4" s="131" t="s">
        <v>249</v>
      </c>
      <c r="E4" s="81" t="s">
        <v>264</v>
      </c>
      <c r="F4" s="131" t="s">
        <v>252</v>
      </c>
      <c r="G4" s="131" t="s">
        <v>253</v>
      </c>
      <c r="H4" s="131" t="s">
        <v>254</v>
      </c>
      <c r="I4" s="131" t="s">
        <v>255</v>
      </c>
      <c r="J4" s="6" t="s">
        <v>256</v>
      </c>
      <c r="K4" s="6" t="s">
        <v>257</v>
      </c>
      <c r="L4" s="81" t="s">
        <v>265</v>
      </c>
      <c r="M4" s="233" t="s">
        <v>266</v>
      </c>
    </row>
    <row r="5" spans="1:13" s="5" customFormat="1" ht="24">
      <c r="A5" s="65" t="s">
        <v>234</v>
      </c>
      <c r="B5" s="7" t="s">
        <v>250</v>
      </c>
      <c r="C5" s="7" t="s">
        <v>250</v>
      </c>
      <c r="D5" s="7" t="s">
        <v>251</v>
      </c>
      <c r="E5" s="81" t="s">
        <v>277</v>
      </c>
      <c r="F5" s="6" t="s">
        <v>258</v>
      </c>
      <c r="G5" s="6" t="s">
        <v>259</v>
      </c>
      <c r="H5" s="6" t="s">
        <v>260</v>
      </c>
      <c r="I5" s="6" t="s">
        <v>261</v>
      </c>
      <c r="J5" s="6" t="s">
        <v>262</v>
      </c>
      <c r="K5" s="6" t="s">
        <v>16</v>
      </c>
      <c r="L5" s="81" t="s">
        <v>528</v>
      </c>
      <c r="M5" s="233"/>
    </row>
    <row r="6" spans="1:13" ht="15" customHeight="1">
      <c r="A6" s="142" t="s">
        <v>462</v>
      </c>
      <c r="B6" s="188">
        <v>0.2465753</v>
      </c>
      <c r="C6" s="188">
        <v>0.0410959</v>
      </c>
      <c r="D6" s="188">
        <v>0.1666667</v>
      </c>
      <c r="E6" s="189">
        <v>4.047237</v>
      </c>
      <c r="F6" s="190">
        <v>15</v>
      </c>
      <c r="G6" s="190">
        <v>10</v>
      </c>
      <c r="H6" s="190">
        <v>1</v>
      </c>
      <c r="I6" s="190">
        <v>90</v>
      </c>
      <c r="J6" s="190">
        <v>30</v>
      </c>
      <c r="K6" s="190">
        <v>120</v>
      </c>
      <c r="L6" s="189">
        <v>4.033108</v>
      </c>
      <c r="M6" s="191">
        <v>8.080345</v>
      </c>
    </row>
    <row r="7" spans="1:13" ht="15" customHeight="1">
      <c r="A7" s="142" t="s">
        <v>463</v>
      </c>
      <c r="B7" s="188">
        <v>0.173913</v>
      </c>
      <c r="C7" s="188">
        <v>0.0869565</v>
      </c>
      <c r="D7" s="188">
        <v>0.1304348</v>
      </c>
      <c r="E7" s="189">
        <v>4.010509</v>
      </c>
      <c r="F7" s="190">
        <v>15</v>
      </c>
      <c r="G7" s="190">
        <v>7</v>
      </c>
      <c r="H7" s="190">
        <v>2.5</v>
      </c>
      <c r="I7" s="190">
        <v>90</v>
      </c>
      <c r="J7" s="190">
        <v>30</v>
      </c>
      <c r="K7" s="190">
        <v>120</v>
      </c>
      <c r="L7" s="189">
        <v>3.988851</v>
      </c>
      <c r="M7" s="191">
        <v>7.99936</v>
      </c>
    </row>
    <row r="8" spans="1:13" ht="15" customHeight="1">
      <c r="A8" s="142" t="s">
        <v>464</v>
      </c>
      <c r="B8" s="188">
        <v>0.1304348</v>
      </c>
      <c r="C8" s="188">
        <v>0</v>
      </c>
      <c r="D8" s="188">
        <v>0.0208333</v>
      </c>
      <c r="E8" s="189">
        <v>4.670697</v>
      </c>
      <c r="F8" s="190">
        <v>10</v>
      </c>
      <c r="G8" s="190">
        <v>7</v>
      </c>
      <c r="H8" s="190">
        <v>1</v>
      </c>
      <c r="I8" s="190">
        <v>30</v>
      </c>
      <c r="J8" s="190">
        <v>45</v>
      </c>
      <c r="K8" s="190">
        <v>75</v>
      </c>
      <c r="L8" s="189">
        <v>4.689987</v>
      </c>
      <c r="M8" s="191">
        <v>9.360684</v>
      </c>
    </row>
    <row r="9" spans="1:13" ht="15" customHeight="1">
      <c r="A9" s="142" t="s">
        <v>473</v>
      </c>
      <c r="B9" s="188">
        <v>0.1818182</v>
      </c>
      <c r="C9" s="188">
        <v>0.0454545</v>
      </c>
      <c r="D9" s="188">
        <v>0.2173913</v>
      </c>
      <c r="E9" s="189">
        <v>4.227103</v>
      </c>
      <c r="F9" s="190">
        <v>15</v>
      </c>
      <c r="G9" s="190">
        <v>10</v>
      </c>
      <c r="H9" s="190">
        <v>1</v>
      </c>
      <c r="I9" s="190">
        <v>60</v>
      </c>
      <c r="J9" s="190">
        <v>50</v>
      </c>
      <c r="K9" s="190">
        <v>110</v>
      </c>
      <c r="L9" s="189">
        <v>3.878039</v>
      </c>
      <c r="M9" s="191">
        <v>8.105143</v>
      </c>
    </row>
    <row r="10" spans="1:13" ht="15" customHeight="1">
      <c r="A10" s="142" t="s">
        <v>465</v>
      </c>
      <c r="B10" s="188">
        <v>0.2631579</v>
      </c>
      <c r="C10" s="188">
        <v>0</v>
      </c>
      <c r="D10" s="188">
        <v>0.05</v>
      </c>
      <c r="E10" s="189">
        <v>4.277016</v>
      </c>
      <c r="F10" s="190">
        <v>9.25</v>
      </c>
      <c r="G10" s="190">
        <v>7</v>
      </c>
      <c r="H10" s="190">
        <v>3</v>
      </c>
      <c r="I10" s="190">
        <v>45</v>
      </c>
      <c r="J10" s="190">
        <v>30</v>
      </c>
      <c r="K10" s="190">
        <v>75</v>
      </c>
      <c r="L10" s="189">
        <v>4.268852</v>
      </c>
      <c r="M10" s="191">
        <v>8.545868</v>
      </c>
    </row>
    <row r="11" spans="1:13" ht="15" customHeight="1">
      <c r="A11" s="142" t="s">
        <v>466</v>
      </c>
      <c r="B11" s="188">
        <v>0.2941177</v>
      </c>
      <c r="C11" s="188">
        <v>0.1176471</v>
      </c>
      <c r="D11" s="188">
        <v>0.0769231</v>
      </c>
      <c r="E11" s="189">
        <v>3.526301</v>
      </c>
      <c r="F11" s="190">
        <v>15</v>
      </c>
      <c r="G11" s="190">
        <v>7</v>
      </c>
      <c r="H11" s="190">
        <v>2</v>
      </c>
      <c r="I11" s="190">
        <v>50</v>
      </c>
      <c r="J11" s="190">
        <v>35</v>
      </c>
      <c r="K11" s="190">
        <v>85</v>
      </c>
      <c r="L11" s="189">
        <v>4.239379</v>
      </c>
      <c r="M11" s="191">
        <v>7.76568</v>
      </c>
    </row>
    <row r="12" spans="1:13" ht="15" customHeight="1">
      <c r="A12" s="142" t="s">
        <v>467</v>
      </c>
      <c r="B12" s="188">
        <v>0.2121212</v>
      </c>
      <c r="C12" s="188">
        <v>0.0606061</v>
      </c>
      <c r="D12" s="188">
        <v>0.027027</v>
      </c>
      <c r="E12" s="189">
        <v>4.033299</v>
      </c>
      <c r="F12" s="190">
        <v>9</v>
      </c>
      <c r="G12" s="190">
        <v>7</v>
      </c>
      <c r="H12" s="190">
        <v>1</v>
      </c>
      <c r="I12" s="190">
        <v>82.5</v>
      </c>
      <c r="J12" s="190">
        <v>45</v>
      </c>
      <c r="K12" s="190">
        <v>127.5</v>
      </c>
      <c r="L12" s="189">
        <v>4.692104</v>
      </c>
      <c r="M12" s="191">
        <v>8.725403</v>
      </c>
    </row>
    <row r="13" spans="1:13" ht="15" customHeight="1">
      <c r="A13" s="142" t="s">
        <v>468</v>
      </c>
      <c r="B13" s="188">
        <v>0.2195122</v>
      </c>
      <c r="C13" s="188">
        <v>0</v>
      </c>
      <c r="D13" s="188">
        <v>0.1136364</v>
      </c>
      <c r="E13" s="189">
        <v>4.3712</v>
      </c>
      <c r="F13" s="190">
        <v>15</v>
      </c>
      <c r="G13" s="190">
        <v>7</v>
      </c>
      <c r="H13" s="190">
        <v>2</v>
      </c>
      <c r="I13" s="190">
        <v>75</v>
      </c>
      <c r="J13" s="190">
        <v>30</v>
      </c>
      <c r="K13" s="190">
        <v>105</v>
      </c>
      <c r="L13" s="189">
        <v>4.127144</v>
      </c>
      <c r="M13" s="191">
        <v>8.498344</v>
      </c>
    </row>
    <row r="14" spans="1:13" ht="15" customHeight="1">
      <c r="A14" s="142" t="s">
        <v>469</v>
      </c>
      <c r="B14" s="188">
        <v>0.25</v>
      </c>
      <c r="C14" s="188">
        <v>0.0714286</v>
      </c>
      <c r="D14" s="188">
        <v>0.1034483</v>
      </c>
      <c r="E14" s="189">
        <v>3.870233</v>
      </c>
      <c r="F14" s="190">
        <v>7</v>
      </c>
      <c r="G14" s="190">
        <v>7</v>
      </c>
      <c r="H14" s="190">
        <v>3</v>
      </c>
      <c r="I14" s="190">
        <v>90</v>
      </c>
      <c r="J14" s="190">
        <v>30</v>
      </c>
      <c r="K14" s="190">
        <v>120</v>
      </c>
      <c r="L14" s="189">
        <v>4.152824</v>
      </c>
      <c r="M14" s="191">
        <v>8.023057</v>
      </c>
    </row>
    <row r="15" spans="1:13" ht="15" customHeight="1">
      <c r="A15" s="142" t="s">
        <v>470</v>
      </c>
      <c r="B15" s="188">
        <v>0.1666667</v>
      </c>
      <c r="C15" s="188">
        <v>0.0416667</v>
      </c>
      <c r="D15" s="188">
        <v>0.0416667</v>
      </c>
      <c r="E15" s="189">
        <v>4.372254</v>
      </c>
      <c r="F15" s="190">
        <v>10</v>
      </c>
      <c r="G15" s="190">
        <v>6.5</v>
      </c>
      <c r="H15" s="190">
        <v>1</v>
      </c>
      <c r="I15" s="190">
        <v>30</v>
      </c>
      <c r="J15" s="190">
        <v>12.5</v>
      </c>
      <c r="K15" s="190">
        <v>42.5</v>
      </c>
      <c r="L15" s="189">
        <v>4.643931</v>
      </c>
      <c r="M15" s="191">
        <v>9.016186</v>
      </c>
    </row>
    <row r="16" spans="1:13" ht="15" customHeight="1">
      <c r="A16" s="142" t="s">
        <v>471</v>
      </c>
      <c r="B16" s="188">
        <v>0.2083333</v>
      </c>
      <c r="C16" s="188">
        <v>0.125</v>
      </c>
      <c r="D16" s="188">
        <v>0.2</v>
      </c>
      <c r="E16" s="189">
        <v>3.699152</v>
      </c>
      <c r="F16" s="190">
        <v>12</v>
      </c>
      <c r="G16" s="190">
        <v>7</v>
      </c>
      <c r="H16" s="190">
        <v>3</v>
      </c>
      <c r="I16" s="190">
        <v>60</v>
      </c>
      <c r="J16" s="190">
        <v>60</v>
      </c>
      <c r="K16" s="190">
        <v>120</v>
      </c>
      <c r="L16" s="189">
        <v>3.752401</v>
      </c>
      <c r="M16" s="191">
        <v>7.451552</v>
      </c>
    </row>
    <row r="17" spans="1:13" ht="15" customHeight="1">
      <c r="A17" s="142" t="s">
        <v>472</v>
      </c>
      <c r="B17" s="188">
        <v>0.1090909</v>
      </c>
      <c r="C17" s="188">
        <v>0.0181818</v>
      </c>
      <c r="D17" s="188">
        <v>0.1034483</v>
      </c>
      <c r="E17" s="189">
        <v>4.651636</v>
      </c>
      <c r="F17" s="190">
        <v>10</v>
      </c>
      <c r="G17" s="190">
        <v>5</v>
      </c>
      <c r="H17" s="190">
        <v>2</v>
      </c>
      <c r="I17" s="190">
        <v>30</v>
      </c>
      <c r="J17" s="190">
        <v>30</v>
      </c>
      <c r="K17" s="190">
        <v>60</v>
      </c>
      <c r="L17" s="189">
        <v>4.334081</v>
      </c>
      <c r="M17" s="191">
        <v>8.985717</v>
      </c>
    </row>
    <row r="18" spans="1:13" ht="15" customHeight="1">
      <c r="A18" s="142" t="s">
        <v>474</v>
      </c>
      <c r="B18" s="188">
        <v>0.1388889</v>
      </c>
      <c r="C18" s="188">
        <v>0.0555556</v>
      </c>
      <c r="D18" s="188">
        <v>0.0833333</v>
      </c>
      <c r="E18" s="189">
        <v>4.310637</v>
      </c>
      <c r="F18" s="190">
        <v>15</v>
      </c>
      <c r="G18" s="190">
        <v>7</v>
      </c>
      <c r="H18" s="190">
        <v>2</v>
      </c>
      <c r="I18" s="190">
        <v>55</v>
      </c>
      <c r="J18" s="190">
        <v>45</v>
      </c>
      <c r="K18" s="190">
        <v>100</v>
      </c>
      <c r="L18" s="189">
        <v>4.219783</v>
      </c>
      <c r="M18" s="191">
        <v>8.53042</v>
      </c>
    </row>
    <row r="19" spans="1:13" ht="15" customHeight="1">
      <c r="A19" s="142" t="s">
        <v>475</v>
      </c>
      <c r="B19" s="188">
        <v>0.1162791</v>
      </c>
      <c r="C19" s="188">
        <v>0.0465116</v>
      </c>
      <c r="D19" s="188">
        <v>0.0638298</v>
      </c>
      <c r="E19" s="189">
        <v>4.439208</v>
      </c>
      <c r="F19" s="190">
        <v>7</v>
      </c>
      <c r="G19" s="190">
        <v>3</v>
      </c>
      <c r="H19" s="190">
        <v>2</v>
      </c>
      <c r="I19" s="190">
        <v>60</v>
      </c>
      <c r="J19" s="190">
        <v>30</v>
      </c>
      <c r="K19" s="190">
        <v>90</v>
      </c>
      <c r="L19" s="189">
        <v>4.588885</v>
      </c>
      <c r="M19" s="191">
        <v>9.028093</v>
      </c>
    </row>
    <row r="20" spans="1:13" ht="15" customHeight="1">
      <c r="A20" s="142" t="s">
        <v>476</v>
      </c>
      <c r="B20" s="188">
        <v>0.1470588</v>
      </c>
      <c r="C20" s="188">
        <v>0</v>
      </c>
      <c r="D20" s="188">
        <v>0.1081081</v>
      </c>
      <c r="E20" s="189">
        <v>4.615508</v>
      </c>
      <c r="F20" s="190">
        <v>7</v>
      </c>
      <c r="G20" s="190">
        <v>5</v>
      </c>
      <c r="H20" s="190">
        <v>2</v>
      </c>
      <c r="I20" s="190">
        <v>60</v>
      </c>
      <c r="J20" s="190">
        <v>20</v>
      </c>
      <c r="K20" s="190">
        <v>80</v>
      </c>
      <c r="L20" s="189">
        <v>4.382991</v>
      </c>
      <c r="M20" s="191">
        <v>8.998499</v>
      </c>
    </row>
    <row r="21" spans="1:13" ht="15" customHeight="1">
      <c r="A21" s="142" t="s">
        <v>477</v>
      </c>
      <c r="B21" s="188">
        <v>0.2</v>
      </c>
      <c r="C21" s="188">
        <v>0.16</v>
      </c>
      <c r="D21" s="188">
        <v>0.0384615</v>
      </c>
      <c r="E21" s="189">
        <v>3.593085</v>
      </c>
      <c r="F21" s="190">
        <v>8.5</v>
      </c>
      <c r="G21" s="190">
        <v>7</v>
      </c>
      <c r="H21" s="190">
        <v>1</v>
      </c>
      <c r="I21" s="190">
        <v>45</v>
      </c>
      <c r="J21" s="190">
        <v>22.5</v>
      </c>
      <c r="K21" s="190">
        <v>67.5</v>
      </c>
      <c r="L21" s="189">
        <v>4.667674</v>
      </c>
      <c r="M21" s="191">
        <v>8.260759</v>
      </c>
    </row>
    <row r="22" spans="1:13" ht="15" customHeight="1">
      <c r="A22" s="142" t="s">
        <v>478</v>
      </c>
      <c r="B22" s="188">
        <v>0.35</v>
      </c>
      <c r="C22" s="188">
        <v>0</v>
      </c>
      <c r="D22" s="188">
        <v>0.1052632</v>
      </c>
      <c r="E22" s="189">
        <v>4.045884</v>
      </c>
      <c r="F22" s="190">
        <v>10</v>
      </c>
      <c r="G22" s="190">
        <v>7</v>
      </c>
      <c r="H22" s="190">
        <v>4</v>
      </c>
      <c r="I22" s="190">
        <v>30</v>
      </c>
      <c r="J22" s="190">
        <v>22.5</v>
      </c>
      <c r="K22" s="190">
        <v>52.5</v>
      </c>
      <c r="L22" s="189">
        <v>3.910241</v>
      </c>
      <c r="M22" s="191">
        <v>7.956125</v>
      </c>
    </row>
    <row r="23" spans="1:13" ht="15" customHeight="1">
      <c r="A23" s="142" t="s">
        <v>0</v>
      </c>
      <c r="B23" s="188">
        <v>0.2702703</v>
      </c>
      <c r="C23" s="188">
        <v>0.1081081</v>
      </c>
      <c r="D23" s="188">
        <v>0.0769231</v>
      </c>
      <c r="E23" s="189">
        <v>3.681844</v>
      </c>
      <c r="F23" s="190">
        <v>12</v>
      </c>
      <c r="G23" s="190">
        <v>7</v>
      </c>
      <c r="H23" s="190">
        <v>4</v>
      </c>
      <c r="I23" s="190">
        <v>30</v>
      </c>
      <c r="J23" s="190">
        <v>27.5</v>
      </c>
      <c r="K23" s="190">
        <v>57.5</v>
      </c>
      <c r="L23" s="189">
        <v>3.954775</v>
      </c>
      <c r="M23" s="191">
        <v>7.636619</v>
      </c>
    </row>
    <row r="24" spans="1:13" ht="15" customHeight="1">
      <c r="A24" s="142" t="s">
        <v>479</v>
      </c>
      <c r="B24" s="188">
        <v>0.0666667</v>
      </c>
      <c r="C24" s="188">
        <v>0</v>
      </c>
      <c r="D24" s="188">
        <v>0.1176471</v>
      </c>
      <c r="E24" s="189">
        <v>4.877484</v>
      </c>
      <c r="F24" s="190">
        <v>5</v>
      </c>
      <c r="G24" s="190">
        <v>4</v>
      </c>
      <c r="H24" s="190">
        <v>3</v>
      </c>
      <c r="I24" s="190">
        <v>30</v>
      </c>
      <c r="J24" s="190">
        <v>30</v>
      </c>
      <c r="K24" s="190">
        <v>60</v>
      </c>
      <c r="L24" s="189">
        <v>4.25732</v>
      </c>
      <c r="M24" s="191">
        <v>9.134804</v>
      </c>
    </row>
    <row r="25" spans="1:13" ht="15" customHeight="1">
      <c r="A25" s="142" t="s">
        <v>480</v>
      </c>
      <c r="B25" s="188">
        <v>0.1818182</v>
      </c>
      <c r="C25" s="188">
        <v>0.0454545</v>
      </c>
      <c r="D25" s="188">
        <v>0.0851064</v>
      </c>
      <c r="E25" s="189">
        <v>4.300009</v>
      </c>
      <c r="F25" s="190">
        <v>10</v>
      </c>
      <c r="G25" s="190">
        <v>3</v>
      </c>
      <c r="H25" s="190">
        <v>3</v>
      </c>
      <c r="I25" s="190">
        <v>30</v>
      </c>
      <c r="J25" s="190">
        <v>18</v>
      </c>
      <c r="K25" s="190">
        <v>48</v>
      </c>
      <c r="L25" s="189">
        <v>4.286807</v>
      </c>
      <c r="M25" s="191">
        <v>8.586816</v>
      </c>
    </row>
    <row r="26" spans="1:13" ht="15" customHeight="1">
      <c r="A26" s="142" t="s">
        <v>481</v>
      </c>
      <c r="B26" s="188">
        <v>0.2727273</v>
      </c>
      <c r="C26" s="188">
        <v>0.0454545</v>
      </c>
      <c r="D26" s="188">
        <v>0.0833333</v>
      </c>
      <c r="E26" s="189">
        <v>4.016245</v>
      </c>
      <c r="F26" s="190">
        <v>14.5</v>
      </c>
      <c r="G26" s="190">
        <v>10</v>
      </c>
      <c r="H26" s="190">
        <v>3</v>
      </c>
      <c r="I26" s="190">
        <v>30</v>
      </c>
      <c r="J26" s="190">
        <v>30</v>
      </c>
      <c r="K26" s="190">
        <v>60</v>
      </c>
      <c r="L26" s="189">
        <v>3.95063</v>
      </c>
      <c r="M26" s="191">
        <v>7.966875</v>
      </c>
    </row>
    <row r="27" spans="1:13" ht="15" customHeight="1">
      <c r="A27" s="142" t="s">
        <v>482</v>
      </c>
      <c r="B27" s="188">
        <v>0.1764706</v>
      </c>
      <c r="C27" s="188">
        <v>0.0588235</v>
      </c>
      <c r="D27" s="188">
        <v>0.1714286</v>
      </c>
      <c r="E27" s="189">
        <v>4.157669</v>
      </c>
      <c r="F27" s="190">
        <v>10</v>
      </c>
      <c r="G27" s="190">
        <v>7</v>
      </c>
      <c r="H27" s="190">
        <v>2</v>
      </c>
      <c r="I27" s="190">
        <v>60</v>
      </c>
      <c r="J27" s="190">
        <v>60</v>
      </c>
      <c r="K27" s="190">
        <v>120</v>
      </c>
      <c r="L27" s="189">
        <v>4.055728</v>
      </c>
      <c r="M27" s="191">
        <v>8.213398</v>
      </c>
    </row>
    <row r="28" spans="1:13" ht="15" customHeight="1">
      <c r="A28" s="142" t="s">
        <v>483</v>
      </c>
      <c r="B28" s="188">
        <v>0.1304348</v>
      </c>
      <c r="C28" s="188">
        <v>0.0434783</v>
      </c>
      <c r="D28" s="188">
        <v>0.0384615</v>
      </c>
      <c r="E28" s="189">
        <v>4.431543</v>
      </c>
      <c r="F28" s="190">
        <v>7</v>
      </c>
      <c r="G28" s="190">
        <v>5</v>
      </c>
      <c r="H28" s="190">
        <v>3</v>
      </c>
      <c r="I28" s="190">
        <v>30</v>
      </c>
      <c r="J28" s="190">
        <v>45</v>
      </c>
      <c r="K28" s="190">
        <v>75</v>
      </c>
      <c r="L28" s="189">
        <v>4.422026</v>
      </c>
      <c r="M28" s="191">
        <v>8.853568</v>
      </c>
    </row>
    <row r="29" spans="1:13" ht="15" customHeight="1">
      <c r="A29" s="142" t="s">
        <v>484</v>
      </c>
      <c r="B29" s="188">
        <v>0.1612903</v>
      </c>
      <c r="C29" s="188">
        <v>0.0967742</v>
      </c>
      <c r="D29" s="188">
        <v>0.0882353</v>
      </c>
      <c r="E29" s="189">
        <v>4.064501</v>
      </c>
      <c r="F29" s="190">
        <v>7</v>
      </c>
      <c r="G29" s="190">
        <v>5</v>
      </c>
      <c r="H29" s="190">
        <v>2</v>
      </c>
      <c r="I29" s="190">
        <v>30</v>
      </c>
      <c r="J29" s="190">
        <v>30</v>
      </c>
      <c r="K29" s="190">
        <v>60</v>
      </c>
      <c r="L29" s="189">
        <v>4.443743</v>
      </c>
      <c r="M29" s="191">
        <v>8.508245</v>
      </c>
    </row>
    <row r="30" spans="1:13" ht="15" customHeight="1">
      <c r="A30" s="142" t="s">
        <v>485</v>
      </c>
      <c r="B30" s="188">
        <v>0.32</v>
      </c>
      <c r="C30" s="188">
        <v>0.12</v>
      </c>
      <c r="D30" s="188">
        <v>0.2692308</v>
      </c>
      <c r="E30" s="189">
        <v>3.475391</v>
      </c>
      <c r="F30" s="190">
        <v>7</v>
      </c>
      <c r="G30" s="190">
        <v>5</v>
      </c>
      <c r="H30" s="190">
        <v>4</v>
      </c>
      <c r="I30" s="190">
        <v>45</v>
      </c>
      <c r="J30" s="190">
        <v>7</v>
      </c>
      <c r="K30" s="190">
        <v>52</v>
      </c>
      <c r="L30" s="189">
        <v>3.542669</v>
      </c>
      <c r="M30" s="191">
        <v>7.018061</v>
      </c>
    </row>
    <row r="31" spans="1:13" ht="15" customHeight="1">
      <c r="A31" s="142" t="s">
        <v>486</v>
      </c>
      <c r="B31" s="188">
        <v>0.25</v>
      </c>
      <c r="C31" s="188">
        <v>0.0625</v>
      </c>
      <c r="D31" s="188">
        <v>0.03125</v>
      </c>
      <c r="E31" s="189">
        <v>4.007537</v>
      </c>
      <c r="F31" s="190">
        <v>10</v>
      </c>
      <c r="G31" s="190">
        <v>7</v>
      </c>
      <c r="H31" s="190">
        <v>2.5</v>
      </c>
      <c r="I31" s="190">
        <v>30</v>
      </c>
      <c r="J31" s="190">
        <v>15</v>
      </c>
      <c r="K31" s="190">
        <v>45</v>
      </c>
      <c r="L31" s="189">
        <v>4.397324</v>
      </c>
      <c r="M31" s="191">
        <v>8.40486</v>
      </c>
    </row>
    <row r="32" spans="1:13" ht="15" customHeight="1">
      <c r="A32" s="142" t="s">
        <v>487</v>
      </c>
      <c r="B32" s="188">
        <v>0.3913043</v>
      </c>
      <c r="C32" s="188">
        <v>0.0434783</v>
      </c>
      <c r="D32" s="188">
        <v>0.2</v>
      </c>
      <c r="E32" s="189">
        <v>3.683037</v>
      </c>
      <c r="F32" s="190">
        <v>17.5</v>
      </c>
      <c r="G32" s="190">
        <v>10</v>
      </c>
      <c r="H32" s="190">
        <v>3</v>
      </c>
      <c r="I32" s="190">
        <v>30</v>
      </c>
      <c r="J32" s="190">
        <v>23.5</v>
      </c>
      <c r="K32" s="190">
        <v>53.5</v>
      </c>
      <c r="L32" s="189">
        <v>3.530817</v>
      </c>
      <c r="M32" s="191">
        <v>7.213855</v>
      </c>
    </row>
    <row r="33" spans="1:13" ht="15" customHeight="1">
      <c r="A33" s="142" t="s">
        <v>488</v>
      </c>
      <c r="B33" s="188">
        <v>0.3</v>
      </c>
      <c r="C33" s="188">
        <v>0.15</v>
      </c>
      <c r="D33" s="188">
        <v>0.1428571</v>
      </c>
      <c r="E33" s="189">
        <v>3.348532</v>
      </c>
      <c r="F33" s="190">
        <v>12</v>
      </c>
      <c r="G33" s="190">
        <v>7</v>
      </c>
      <c r="H33" s="190">
        <v>3</v>
      </c>
      <c r="I33" s="190">
        <v>40</v>
      </c>
      <c r="J33" s="190">
        <v>30</v>
      </c>
      <c r="K33" s="190">
        <v>70</v>
      </c>
      <c r="L33" s="189">
        <v>3.92709</v>
      </c>
      <c r="M33" s="191">
        <v>7.275622</v>
      </c>
    </row>
    <row r="34" spans="1:13" ht="15" customHeight="1">
      <c r="A34" s="142" t="s">
        <v>489</v>
      </c>
      <c r="B34" s="188">
        <v>0.2631579</v>
      </c>
      <c r="C34" s="188">
        <v>0.0526316</v>
      </c>
      <c r="D34" s="188">
        <v>0.175</v>
      </c>
      <c r="E34" s="189">
        <v>4.013971</v>
      </c>
      <c r="F34" s="190">
        <v>15</v>
      </c>
      <c r="G34" s="190">
        <v>7</v>
      </c>
      <c r="H34" s="190">
        <v>2.5</v>
      </c>
      <c r="I34" s="190">
        <v>30</v>
      </c>
      <c r="J34" s="190">
        <v>22.5</v>
      </c>
      <c r="K34" s="190">
        <v>52.5</v>
      </c>
      <c r="L34" s="189">
        <v>3.852612</v>
      </c>
      <c r="M34" s="191">
        <v>7.866583</v>
      </c>
    </row>
    <row r="35" spans="1:13" ht="15" customHeight="1">
      <c r="A35" s="142" t="s">
        <v>1</v>
      </c>
      <c r="B35" s="188">
        <v>0.21875</v>
      </c>
      <c r="C35" s="188">
        <v>0.09375</v>
      </c>
      <c r="D35" s="188">
        <v>0.1142857</v>
      </c>
      <c r="E35" s="189">
        <v>3.9107</v>
      </c>
      <c r="F35" s="190">
        <v>7</v>
      </c>
      <c r="G35" s="190">
        <v>7</v>
      </c>
      <c r="H35" s="190">
        <v>2</v>
      </c>
      <c r="I35" s="190">
        <v>30</v>
      </c>
      <c r="J35" s="190">
        <v>30</v>
      </c>
      <c r="K35" s="190">
        <v>60</v>
      </c>
      <c r="L35" s="189">
        <v>4.293572</v>
      </c>
      <c r="M35" s="191">
        <v>8.204272</v>
      </c>
    </row>
    <row r="36" spans="1:13" ht="15" customHeight="1">
      <c r="A36" s="142" t="s">
        <v>490</v>
      </c>
      <c r="B36" s="188">
        <v>0.25</v>
      </c>
      <c r="C36" s="188">
        <v>0.03125</v>
      </c>
      <c r="D36" s="188">
        <v>0.0909091</v>
      </c>
      <c r="E36" s="189">
        <v>4.126514</v>
      </c>
      <c r="F36" s="190">
        <v>10</v>
      </c>
      <c r="G36" s="190">
        <v>7</v>
      </c>
      <c r="H36" s="190">
        <v>2.5</v>
      </c>
      <c r="I36" s="190">
        <v>60</v>
      </c>
      <c r="J36" s="190">
        <v>30</v>
      </c>
      <c r="K36" s="190">
        <v>90</v>
      </c>
      <c r="L36" s="189">
        <v>4.214942</v>
      </c>
      <c r="M36" s="191">
        <v>8.341455</v>
      </c>
    </row>
    <row r="37" spans="1:13" ht="15" customHeight="1">
      <c r="A37" s="142" t="s">
        <v>491</v>
      </c>
      <c r="B37" s="188">
        <v>0.0882353</v>
      </c>
      <c r="C37" s="188">
        <v>0.0588235</v>
      </c>
      <c r="D37" s="188">
        <v>0.1714286</v>
      </c>
      <c r="E37" s="189">
        <v>4.463488</v>
      </c>
      <c r="F37" s="190">
        <v>7</v>
      </c>
      <c r="G37" s="190">
        <v>3</v>
      </c>
      <c r="H37" s="190">
        <v>2</v>
      </c>
      <c r="I37" s="190">
        <v>30</v>
      </c>
      <c r="J37" s="190">
        <v>52.5</v>
      </c>
      <c r="K37" s="190">
        <v>82.5</v>
      </c>
      <c r="L37" s="189">
        <v>4.259949</v>
      </c>
      <c r="M37" s="191">
        <v>8.723436</v>
      </c>
    </row>
    <row r="38" spans="1:13" ht="15" customHeight="1">
      <c r="A38" s="142" t="s">
        <v>492</v>
      </c>
      <c r="B38" s="188">
        <v>0.1842105</v>
      </c>
      <c r="C38" s="188">
        <v>0.0263158</v>
      </c>
      <c r="D38" s="188">
        <v>0.1052632</v>
      </c>
      <c r="E38" s="189">
        <v>4.348799</v>
      </c>
      <c r="F38" s="190">
        <v>14</v>
      </c>
      <c r="G38" s="190">
        <v>7</v>
      </c>
      <c r="H38" s="190">
        <v>2</v>
      </c>
      <c r="I38" s="190">
        <v>60</v>
      </c>
      <c r="J38" s="190">
        <v>30</v>
      </c>
      <c r="K38" s="190">
        <v>90</v>
      </c>
      <c r="L38" s="189">
        <v>4.173794</v>
      </c>
      <c r="M38" s="191">
        <v>8.522593</v>
      </c>
    </row>
    <row r="39" spans="1:13" ht="15" customHeight="1">
      <c r="A39" s="142" t="s">
        <v>493</v>
      </c>
      <c r="B39" s="188">
        <v>0.1034483</v>
      </c>
      <c r="C39" s="188">
        <v>0.0689655</v>
      </c>
      <c r="D39" s="188">
        <v>0.0967742</v>
      </c>
      <c r="E39" s="189">
        <v>4.336119</v>
      </c>
      <c r="F39" s="190">
        <v>15</v>
      </c>
      <c r="G39" s="190">
        <v>7</v>
      </c>
      <c r="H39" s="190">
        <v>1</v>
      </c>
      <c r="I39" s="190">
        <v>75</v>
      </c>
      <c r="J39" s="190">
        <v>30</v>
      </c>
      <c r="K39" s="190">
        <v>105</v>
      </c>
      <c r="L39" s="189">
        <v>4.352572</v>
      </c>
      <c r="M39" s="191">
        <v>8.688692</v>
      </c>
    </row>
    <row r="40" spans="1:13" ht="15" customHeight="1">
      <c r="A40" s="142" t="s">
        <v>494</v>
      </c>
      <c r="B40" s="188">
        <v>0.25</v>
      </c>
      <c r="C40" s="188">
        <v>0</v>
      </c>
      <c r="D40" s="188">
        <v>0.0909091</v>
      </c>
      <c r="E40" s="189">
        <v>4.342503</v>
      </c>
      <c r="F40" s="190">
        <v>12</v>
      </c>
      <c r="G40" s="190">
        <v>10</v>
      </c>
      <c r="H40" s="190">
        <v>2</v>
      </c>
      <c r="I40" s="190">
        <v>45</v>
      </c>
      <c r="J40" s="190">
        <v>7.5</v>
      </c>
      <c r="K40" s="190">
        <v>52.5</v>
      </c>
      <c r="L40" s="189">
        <v>4.153979</v>
      </c>
      <c r="M40" s="191">
        <v>8.496481</v>
      </c>
    </row>
    <row r="41" spans="1:13" ht="15" customHeight="1">
      <c r="A41" s="142" t="s">
        <v>495</v>
      </c>
      <c r="B41" s="188">
        <v>0.2702703</v>
      </c>
      <c r="C41" s="188">
        <v>0.0540541</v>
      </c>
      <c r="D41" s="188">
        <v>0.0952381</v>
      </c>
      <c r="E41" s="189">
        <v>3.879219</v>
      </c>
      <c r="F41" s="190">
        <v>15</v>
      </c>
      <c r="G41" s="190">
        <v>10</v>
      </c>
      <c r="H41" s="190">
        <v>3</v>
      </c>
      <c r="I41" s="190">
        <v>52.5</v>
      </c>
      <c r="J41" s="190">
        <v>90</v>
      </c>
      <c r="K41" s="190">
        <v>142.5</v>
      </c>
      <c r="L41" s="189">
        <v>3.90371</v>
      </c>
      <c r="M41" s="191">
        <v>7.782929</v>
      </c>
    </row>
    <row r="42" spans="1:13" ht="15" customHeight="1">
      <c r="A42" s="142" t="s">
        <v>496</v>
      </c>
      <c r="B42" s="188">
        <v>0.2142857</v>
      </c>
      <c r="C42" s="188">
        <v>0.0714286</v>
      </c>
      <c r="D42" s="188">
        <v>0.0714286</v>
      </c>
      <c r="E42" s="189">
        <v>4.026731</v>
      </c>
      <c r="F42" s="190">
        <v>15</v>
      </c>
      <c r="G42" s="190">
        <v>10</v>
      </c>
      <c r="H42" s="190">
        <v>2</v>
      </c>
      <c r="I42" s="190">
        <v>70</v>
      </c>
      <c r="J42" s="190">
        <v>7</v>
      </c>
      <c r="K42" s="190">
        <v>77</v>
      </c>
      <c r="L42" s="189">
        <v>4.150377</v>
      </c>
      <c r="M42" s="191">
        <v>8.177109</v>
      </c>
    </row>
    <row r="43" spans="1:13" ht="15" customHeight="1">
      <c r="A43" s="142" t="s">
        <v>497</v>
      </c>
      <c r="B43" s="188">
        <v>0.2285714</v>
      </c>
      <c r="C43" s="188">
        <v>0.0285714</v>
      </c>
      <c r="D43" s="188">
        <v>0.0277778</v>
      </c>
      <c r="E43" s="189">
        <v>4.157773</v>
      </c>
      <c r="F43" s="190">
        <v>14</v>
      </c>
      <c r="G43" s="190">
        <v>7</v>
      </c>
      <c r="H43" s="190">
        <v>1</v>
      </c>
      <c r="I43" s="190">
        <v>90</v>
      </c>
      <c r="J43" s="190">
        <v>40</v>
      </c>
      <c r="K43" s="190">
        <v>130</v>
      </c>
      <c r="L43" s="189">
        <v>4.584551</v>
      </c>
      <c r="M43" s="191">
        <v>8.742324</v>
      </c>
    </row>
    <row r="44" spans="1:13" ht="15" customHeight="1">
      <c r="A44" s="142" t="s">
        <v>498</v>
      </c>
      <c r="B44" s="188">
        <v>0.3125</v>
      </c>
      <c r="C44" s="188">
        <v>0.09375</v>
      </c>
      <c r="D44" s="188">
        <v>0.0833333</v>
      </c>
      <c r="E44" s="189">
        <v>3.562066</v>
      </c>
      <c r="F44" s="190">
        <v>15</v>
      </c>
      <c r="G44" s="190">
        <v>10</v>
      </c>
      <c r="H44" s="190">
        <v>2</v>
      </c>
      <c r="I44" s="190">
        <v>90</v>
      </c>
      <c r="J44" s="190">
        <v>30</v>
      </c>
      <c r="K44" s="190">
        <v>120</v>
      </c>
      <c r="L44" s="189">
        <v>4.113984</v>
      </c>
      <c r="M44" s="191">
        <v>7.67605</v>
      </c>
    </row>
    <row r="45" spans="1:13" ht="15" customHeight="1">
      <c r="A45" s="142" t="s">
        <v>499</v>
      </c>
      <c r="B45" s="188">
        <v>0.2352941</v>
      </c>
      <c r="C45" s="188">
        <v>0.1176471</v>
      </c>
      <c r="D45" s="188">
        <v>0.1142857</v>
      </c>
      <c r="E45" s="189">
        <v>3.683144</v>
      </c>
      <c r="F45" s="190">
        <v>15</v>
      </c>
      <c r="G45" s="190">
        <v>7</v>
      </c>
      <c r="H45" s="190">
        <v>2</v>
      </c>
      <c r="I45" s="190">
        <v>60</v>
      </c>
      <c r="J45" s="190">
        <v>40</v>
      </c>
      <c r="K45" s="190">
        <v>100</v>
      </c>
      <c r="L45" s="189">
        <v>4.125159</v>
      </c>
      <c r="M45" s="191">
        <v>7.808303</v>
      </c>
    </row>
    <row r="46" spans="1:13" ht="15" customHeight="1">
      <c r="A46" s="142" t="s">
        <v>500</v>
      </c>
      <c r="B46" s="188">
        <v>0.3333333</v>
      </c>
      <c r="C46" s="188">
        <v>0.1282051</v>
      </c>
      <c r="D46" s="188">
        <v>0.05</v>
      </c>
      <c r="E46" s="189">
        <v>3.375423</v>
      </c>
      <c r="F46" s="190">
        <v>15</v>
      </c>
      <c r="G46" s="190">
        <v>8.5</v>
      </c>
      <c r="H46" s="190">
        <v>3</v>
      </c>
      <c r="I46" s="190">
        <v>54</v>
      </c>
      <c r="J46" s="190">
        <v>11</v>
      </c>
      <c r="K46" s="190">
        <v>65</v>
      </c>
      <c r="L46" s="189">
        <v>4.094906</v>
      </c>
      <c r="M46" s="191">
        <v>7.470328</v>
      </c>
    </row>
    <row r="47" spans="1:13" ht="15" customHeight="1">
      <c r="A47" s="142" t="s">
        <v>501</v>
      </c>
      <c r="B47" s="188">
        <v>0.21875</v>
      </c>
      <c r="C47" s="188">
        <v>0.03125</v>
      </c>
      <c r="D47" s="188">
        <v>0.1142857</v>
      </c>
      <c r="E47" s="189">
        <v>4.201569</v>
      </c>
      <c r="F47" s="190">
        <v>10</v>
      </c>
      <c r="G47" s="190">
        <v>7</v>
      </c>
      <c r="H47" s="190">
        <v>3</v>
      </c>
      <c r="I47" s="190">
        <v>60</v>
      </c>
      <c r="J47" s="190">
        <v>45</v>
      </c>
      <c r="K47" s="190">
        <v>105</v>
      </c>
      <c r="L47" s="189">
        <v>4.056538</v>
      </c>
      <c r="M47" s="191">
        <v>8.258107</v>
      </c>
    </row>
    <row r="48" spans="1:13" ht="15" customHeight="1">
      <c r="A48" s="142" t="s">
        <v>502</v>
      </c>
      <c r="B48" s="188">
        <v>0.2368421</v>
      </c>
      <c r="C48" s="188">
        <v>0</v>
      </c>
      <c r="D48" s="188">
        <v>0.1219512</v>
      </c>
      <c r="E48" s="189">
        <v>4.337435</v>
      </c>
      <c r="F48" s="190">
        <v>10</v>
      </c>
      <c r="G48" s="190">
        <v>7</v>
      </c>
      <c r="H48" s="190">
        <v>1.5</v>
      </c>
      <c r="I48" s="190">
        <v>60</v>
      </c>
      <c r="J48" s="190">
        <v>30</v>
      </c>
      <c r="K48" s="190">
        <v>90</v>
      </c>
      <c r="L48" s="189">
        <v>4.293923</v>
      </c>
      <c r="M48" s="191">
        <v>8.631358</v>
      </c>
    </row>
    <row r="49" spans="1:13" ht="15" customHeight="1">
      <c r="A49" s="142" t="s">
        <v>503</v>
      </c>
      <c r="B49" s="188">
        <v>0.3333333</v>
      </c>
      <c r="C49" s="188">
        <v>0.0909091</v>
      </c>
      <c r="D49" s="188">
        <v>0.0909091</v>
      </c>
      <c r="E49" s="189">
        <v>3.531184</v>
      </c>
      <c r="F49" s="190">
        <v>15</v>
      </c>
      <c r="G49" s="190">
        <v>8</v>
      </c>
      <c r="H49" s="190">
        <v>3</v>
      </c>
      <c r="I49" s="190">
        <v>47</v>
      </c>
      <c r="J49" s="190">
        <v>60</v>
      </c>
      <c r="K49" s="190">
        <v>107</v>
      </c>
      <c r="L49" s="189">
        <v>3.987477</v>
      </c>
      <c r="M49" s="191">
        <v>7.518661</v>
      </c>
    </row>
    <row r="50" spans="1:13" ht="15" customHeight="1">
      <c r="A50" s="142" t="s">
        <v>504</v>
      </c>
      <c r="B50" s="188">
        <v>0.2553191</v>
      </c>
      <c r="C50" s="188">
        <v>0.0638298</v>
      </c>
      <c r="D50" s="188">
        <v>0.0816327</v>
      </c>
      <c r="E50" s="189">
        <v>3.966807</v>
      </c>
      <c r="F50" s="190">
        <v>15</v>
      </c>
      <c r="G50" s="190">
        <v>7</v>
      </c>
      <c r="H50" s="190">
        <v>1</v>
      </c>
      <c r="I50" s="190">
        <v>30</v>
      </c>
      <c r="J50" s="190">
        <v>30</v>
      </c>
      <c r="K50" s="190">
        <v>60</v>
      </c>
      <c r="L50" s="189">
        <v>4.398861</v>
      </c>
      <c r="M50" s="191">
        <v>8.365668</v>
      </c>
    </row>
    <row r="51" spans="1:13" ht="15" customHeight="1">
      <c r="A51" s="142" t="s">
        <v>505</v>
      </c>
      <c r="B51" s="188">
        <v>0.1891892</v>
      </c>
      <c r="C51" s="188">
        <v>0.1081081</v>
      </c>
      <c r="D51" s="188">
        <v>0.1463415</v>
      </c>
      <c r="E51" s="189">
        <v>3.884128</v>
      </c>
      <c r="F51" s="190">
        <v>15</v>
      </c>
      <c r="G51" s="190">
        <v>5</v>
      </c>
      <c r="H51" s="190">
        <v>1</v>
      </c>
      <c r="I51" s="190">
        <v>60</v>
      </c>
      <c r="J51" s="190">
        <v>30</v>
      </c>
      <c r="K51" s="190">
        <v>90</v>
      </c>
      <c r="L51" s="189">
        <v>4.271575</v>
      </c>
      <c r="M51" s="191">
        <v>8.155704</v>
      </c>
    </row>
    <row r="52" spans="1:13" ht="15" customHeight="1">
      <c r="A52" s="142" t="s">
        <v>506</v>
      </c>
      <c r="B52" s="188">
        <v>0.3409091</v>
      </c>
      <c r="C52" s="188">
        <v>0.2045455</v>
      </c>
      <c r="D52" s="188">
        <v>0.2391304</v>
      </c>
      <c r="E52" s="189">
        <v>2.809568</v>
      </c>
      <c r="F52" s="190">
        <v>10</v>
      </c>
      <c r="G52" s="190">
        <v>7</v>
      </c>
      <c r="H52" s="190">
        <v>4</v>
      </c>
      <c r="I52" s="190">
        <v>80</v>
      </c>
      <c r="J52" s="190">
        <v>90</v>
      </c>
      <c r="K52" s="190">
        <v>170</v>
      </c>
      <c r="L52" s="189">
        <v>3.501</v>
      </c>
      <c r="M52" s="191">
        <v>6.310569</v>
      </c>
    </row>
    <row r="53" spans="1:13" ht="15" customHeight="1">
      <c r="A53" s="142" t="s">
        <v>507</v>
      </c>
      <c r="B53" s="188">
        <v>0.1666667</v>
      </c>
      <c r="C53" s="188">
        <v>0.1</v>
      </c>
      <c r="D53" s="188">
        <v>0.1111111</v>
      </c>
      <c r="E53" s="189">
        <v>3.977895</v>
      </c>
      <c r="F53" s="190">
        <v>15</v>
      </c>
      <c r="G53" s="190">
        <v>7</v>
      </c>
      <c r="H53" s="190">
        <v>2</v>
      </c>
      <c r="I53" s="190">
        <v>60</v>
      </c>
      <c r="J53" s="190">
        <v>45</v>
      </c>
      <c r="K53" s="190">
        <v>105</v>
      </c>
      <c r="L53" s="189">
        <v>4.134864</v>
      </c>
      <c r="M53" s="191">
        <v>8.11276</v>
      </c>
    </row>
    <row r="54" spans="1:13" ht="15" customHeight="1">
      <c r="A54" s="142" t="s">
        <v>508</v>
      </c>
      <c r="B54" s="188">
        <v>0.3333333</v>
      </c>
      <c r="C54" s="188">
        <v>0.0833333</v>
      </c>
      <c r="D54" s="188">
        <v>0.1388889</v>
      </c>
      <c r="E54" s="189">
        <v>3.639881</v>
      </c>
      <c r="F54" s="190">
        <v>15</v>
      </c>
      <c r="G54" s="190">
        <v>10</v>
      </c>
      <c r="H54" s="190">
        <v>2</v>
      </c>
      <c r="I54" s="190">
        <v>30</v>
      </c>
      <c r="J54" s="190">
        <v>20</v>
      </c>
      <c r="K54" s="190">
        <v>50</v>
      </c>
      <c r="L54" s="189">
        <v>3.944147</v>
      </c>
      <c r="M54" s="191">
        <v>7.584027</v>
      </c>
    </row>
    <row r="55" spans="1:13" ht="15" customHeight="1">
      <c r="A55" s="142" t="s">
        <v>509</v>
      </c>
      <c r="B55" s="188">
        <v>0.255814</v>
      </c>
      <c r="C55" s="188">
        <v>0.1162791</v>
      </c>
      <c r="D55" s="188">
        <v>0.0666667</v>
      </c>
      <c r="E55" s="189">
        <v>3.647442</v>
      </c>
      <c r="F55" s="190">
        <v>15</v>
      </c>
      <c r="G55" s="190">
        <v>7</v>
      </c>
      <c r="H55" s="190">
        <v>2</v>
      </c>
      <c r="I55" s="190">
        <v>55</v>
      </c>
      <c r="J55" s="190">
        <v>30</v>
      </c>
      <c r="K55" s="190">
        <v>85</v>
      </c>
      <c r="L55" s="189">
        <v>4.270734</v>
      </c>
      <c r="M55" s="191">
        <v>7.918176</v>
      </c>
    </row>
    <row r="56" spans="1:13" ht="15" customHeight="1">
      <c r="A56" s="142" t="s">
        <v>510</v>
      </c>
      <c r="B56" s="188">
        <v>0.0967742</v>
      </c>
      <c r="C56" s="188">
        <v>0</v>
      </c>
      <c r="D56" s="188">
        <v>0.03125</v>
      </c>
      <c r="E56" s="189">
        <v>4.788179</v>
      </c>
      <c r="F56" s="190">
        <v>15</v>
      </c>
      <c r="G56" s="190">
        <v>7</v>
      </c>
      <c r="H56" s="190">
        <v>2</v>
      </c>
      <c r="I56" s="190">
        <v>30</v>
      </c>
      <c r="J56" s="190">
        <v>30</v>
      </c>
      <c r="K56" s="190">
        <v>60</v>
      </c>
      <c r="L56" s="189">
        <v>4.379005</v>
      </c>
      <c r="M56" s="191">
        <v>9.167185</v>
      </c>
    </row>
    <row r="57" spans="1:13" ht="15" customHeight="1">
      <c r="A57" s="142" t="s">
        <v>2</v>
      </c>
      <c r="B57" s="188">
        <v>0.2278481</v>
      </c>
      <c r="C57" s="188">
        <v>0.0632911</v>
      </c>
      <c r="D57" s="188">
        <v>0.0617284</v>
      </c>
      <c r="E57" s="189">
        <v>4.027736</v>
      </c>
      <c r="F57" s="190">
        <v>10</v>
      </c>
      <c r="G57" s="190">
        <v>7</v>
      </c>
      <c r="H57" s="190">
        <v>3</v>
      </c>
      <c r="I57" s="190">
        <v>45</v>
      </c>
      <c r="J57" s="190">
        <v>35</v>
      </c>
      <c r="K57" s="190">
        <v>80</v>
      </c>
      <c r="L57" s="189">
        <v>4.217209</v>
      </c>
      <c r="M57" s="191">
        <v>8.244946</v>
      </c>
    </row>
    <row r="58" spans="1:13" ht="15" customHeight="1">
      <c r="A58" s="142" t="s">
        <v>511</v>
      </c>
      <c r="B58" s="188">
        <v>0.2765957</v>
      </c>
      <c r="C58" s="188">
        <v>0.106383</v>
      </c>
      <c r="D58" s="188">
        <v>0.1489362</v>
      </c>
      <c r="E58" s="189">
        <v>3.628474</v>
      </c>
      <c r="F58" s="190">
        <v>15</v>
      </c>
      <c r="G58" s="190">
        <v>7</v>
      </c>
      <c r="H58" s="190">
        <v>1</v>
      </c>
      <c r="I58" s="190">
        <v>60</v>
      </c>
      <c r="J58" s="190">
        <v>35</v>
      </c>
      <c r="K58" s="190">
        <v>95</v>
      </c>
      <c r="L58" s="189">
        <v>4.19311</v>
      </c>
      <c r="M58" s="191">
        <v>7.821584</v>
      </c>
    </row>
    <row r="59" spans="1:13" ht="15" customHeight="1">
      <c r="A59" s="142" t="s">
        <v>3</v>
      </c>
      <c r="B59" s="188">
        <v>0.3333333</v>
      </c>
      <c r="C59" s="188">
        <v>0.0555556</v>
      </c>
      <c r="D59" s="188">
        <v>0.1388889</v>
      </c>
      <c r="E59" s="189">
        <v>3.792674</v>
      </c>
      <c r="F59" s="190">
        <v>7</v>
      </c>
      <c r="G59" s="190">
        <v>5</v>
      </c>
      <c r="H59" s="190">
        <v>3</v>
      </c>
      <c r="I59" s="190">
        <v>30</v>
      </c>
      <c r="J59" s="190">
        <v>20</v>
      </c>
      <c r="K59" s="190">
        <v>50</v>
      </c>
      <c r="L59" s="189">
        <v>4.115013</v>
      </c>
      <c r="M59" s="191">
        <v>7.907686</v>
      </c>
    </row>
    <row r="60" spans="1:13" ht="15" customHeight="1">
      <c r="A60" s="142" t="s">
        <v>512</v>
      </c>
      <c r="B60" s="188">
        <v>0.125</v>
      </c>
      <c r="C60" s="188">
        <v>0.0833333</v>
      </c>
      <c r="D60" s="188">
        <v>0.08</v>
      </c>
      <c r="E60" s="189">
        <v>4.21374</v>
      </c>
      <c r="F60" s="190">
        <v>7</v>
      </c>
      <c r="G60" s="190">
        <v>7</v>
      </c>
      <c r="H60" s="190">
        <v>1</v>
      </c>
      <c r="I60" s="190">
        <v>57.5</v>
      </c>
      <c r="J60" s="190">
        <v>30</v>
      </c>
      <c r="K60" s="190">
        <v>87.5</v>
      </c>
      <c r="L60" s="189">
        <v>4.572266</v>
      </c>
      <c r="M60" s="191">
        <v>8.786006</v>
      </c>
    </row>
    <row r="61" spans="1:13" ht="15" customHeight="1">
      <c r="A61" s="142" t="s">
        <v>513</v>
      </c>
      <c r="B61" s="188">
        <v>0.2727273</v>
      </c>
      <c r="C61" s="188">
        <v>0.0681818</v>
      </c>
      <c r="D61" s="188">
        <v>0.1875</v>
      </c>
      <c r="E61" s="189">
        <v>3.885353</v>
      </c>
      <c r="F61" s="190">
        <v>15</v>
      </c>
      <c r="G61" s="190">
        <v>7</v>
      </c>
      <c r="H61" s="190">
        <v>2</v>
      </c>
      <c r="I61" s="190">
        <v>30</v>
      </c>
      <c r="J61" s="190">
        <v>35</v>
      </c>
      <c r="K61" s="190">
        <v>65</v>
      </c>
      <c r="L61" s="189">
        <v>3.901339</v>
      </c>
      <c r="M61" s="191">
        <v>7.786691</v>
      </c>
    </row>
    <row r="62" spans="1:13" ht="15" customHeight="1">
      <c r="A62" s="142" t="s">
        <v>514</v>
      </c>
      <c r="B62" s="188">
        <v>0.1290323</v>
      </c>
      <c r="C62" s="188">
        <v>0.0645161</v>
      </c>
      <c r="D62" s="188">
        <v>0.125</v>
      </c>
      <c r="E62" s="189">
        <v>4.278827</v>
      </c>
      <c r="F62" s="190">
        <v>12.5</v>
      </c>
      <c r="G62" s="190">
        <v>7</v>
      </c>
      <c r="H62" s="190">
        <v>2</v>
      </c>
      <c r="I62" s="190">
        <v>45</v>
      </c>
      <c r="J62" s="190">
        <v>65</v>
      </c>
      <c r="K62" s="190">
        <v>110</v>
      </c>
      <c r="L62" s="189">
        <v>4.145034</v>
      </c>
      <c r="M62" s="191">
        <v>8.423862</v>
      </c>
    </row>
    <row r="63" spans="1:13" ht="15" customHeight="1">
      <c r="A63" s="142" t="s">
        <v>515</v>
      </c>
      <c r="B63" s="188">
        <v>0.1621622</v>
      </c>
      <c r="C63" s="188">
        <v>0.0540541</v>
      </c>
      <c r="D63" s="188">
        <v>0.1081081</v>
      </c>
      <c r="E63" s="189">
        <v>4.296899</v>
      </c>
      <c r="F63" s="190">
        <v>15</v>
      </c>
      <c r="G63" s="190">
        <v>5</v>
      </c>
      <c r="H63" s="190">
        <v>2</v>
      </c>
      <c r="I63" s="190">
        <v>30</v>
      </c>
      <c r="J63" s="190">
        <v>30</v>
      </c>
      <c r="K63" s="190">
        <v>60</v>
      </c>
      <c r="L63" s="189">
        <v>4.214578</v>
      </c>
      <c r="M63" s="191">
        <v>8.511477</v>
      </c>
    </row>
    <row r="64" spans="1:13" ht="15" customHeight="1">
      <c r="A64" s="142" t="s">
        <v>516</v>
      </c>
      <c r="B64" s="188">
        <v>0.3809524</v>
      </c>
      <c r="C64" s="188">
        <v>0.0714286</v>
      </c>
      <c r="D64" s="188">
        <v>0.1086956</v>
      </c>
      <c r="E64" s="189">
        <v>3.517081</v>
      </c>
      <c r="F64" s="190">
        <v>12.5</v>
      </c>
      <c r="G64" s="190">
        <v>7</v>
      </c>
      <c r="H64" s="190">
        <v>3</v>
      </c>
      <c r="I64" s="190">
        <v>60</v>
      </c>
      <c r="J64" s="190">
        <v>30</v>
      </c>
      <c r="K64" s="190">
        <v>90</v>
      </c>
      <c r="L64" s="189">
        <v>4.020998</v>
      </c>
      <c r="M64" s="191">
        <v>7.538079</v>
      </c>
    </row>
    <row r="65" spans="1:13" ht="15" customHeight="1">
      <c r="A65" s="142" t="s">
        <v>517</v>
      </c>
      <c r="B65" s="188">
        <v>0.2745098</v>
      </c>
      <c r="C65" s="188">
        <v>0.0196078</v>
      </c>
      <c r="D65" s="188">
        <v>0.0576923</v>
      </c>
      <c r="E65" s="189">
        <v>4.129611</v>
      </c>
      <c r="F65" s="190">
        <v>15</v>
      </c>
      <c r="G65" s="190">
        <v>7</v>
      </c>
      <c r="H65" s="190">
        <v>2</v>
      </c>
      <c r="I65" s="190">
        <v>50</v>
      </c>
      <c r="J65" s="190">
        <v>30</v>
      </c>
      <c r="K65" s="190">
        <v>80</v>
      </c>
      <c r="L65" s="189">
        <v>4.298169</v>
      </c>
      <c r="M65" s="191">
        <v>8.42778</v>
      </c>
    </row>
    <row r="66" spans="1:13" ht="15" customHeight="1">
      <c r="A66" s="142" t="s">
        <v>518</v>
      </c>
      <c r="B66" s="188">
        <v>0.1714286</v>
      </c>
      <c r="C66" s="188">
        <v>0.0285714</v>
      </c>
      <c r="D66" s="188">
        <v>0.0789474</v>
      </c>
      <c r="E66" s="189">
        <v>4.250835</v>
      </c>
      <c r="F66" s="190">
        <v>10</v>
      </c>
      <c r="G66" s="190">
        <v>7</v>
      </c>
      <c r="H66" s="190">
        <v>3</v>
      </c>
      <c r="I66" s="190">
        <v>105</v>
      </c>
      <c r="J66" s="190">
        <v>90</v>
      </c>
      <c r="K66" s="190">
        <v>195</v>
      </c>
      <c r="L66" s="189">
        <v>4.16457</v>
      </c>
      <c r="M66" s="191">
        <v>8.415405</v>
      </c>
    </row>
    <row r="67" spans="1:13" ht="15" customHeight="1">
      <c r="A67" s="142" t="s">
        <v>519</v>
      </c>
      <c r="B67" s="188">
        <v>0.1428571</v>
      </c>
      <c r="C67" s="188">
        <v>0.0285714</v>
      </c>
      <c r="D67" s="188">
        <v>0.0810811</v>
      </c>
      <c r="E67" s="189">
        <v>4.468461</v>
      </c>
      <c r="F67" s="190">
        <v>15</v>
      </c>
      <c r="G67" s="190">
        <v>8</v>
      </c>
      <c r="H67" s="190">
        <v>1</v>
      </c>
      <c r="I67" s="190">
        <v>37</v>
      </c>
      <c r="J67" s="190">
        <v>45</v>
      </c>
      <c r="K67" s="190">
        <v>82</v>
      </c>
      <c r="L67" s="189">
        <v>4.365281</v>
      </c>
      <c r="M67" s="191">
        <v>8.833741</v>
      </c>
    </row>
    <row r="68" spans="1:13" ht="15" customHeight="1">
      <c r="A68" s="142" t="s">
        <v>520</v>
      </c>
      <c r="B68" s="188">
        <v>0.1794872</v>
      </c>
      <c r="C68" s="188">
        <v>0.025641</v>
      </c>
      <c r="D68" s="188">
        <v>0.097561</v>
      </c>
      <c r="E68" s="189">
        <v>4.390038</v>
      </c>
      <c r="F68" s="190">
        <v>10</v>
      </c>
      <c r="G68" s="190">
        <v>7</v>
      </c>
      <c r="H68" s="190">
        <v>2</v>
      </c>
      <c r="I68" s="190">
        <v>40</v>
      </c>
      <c r="J68" s="190">
        <v>30</v>
      </c>
      <c r="K68" s="190">
        <v>70</v>
      </c>
      <c r="L68" s="189">
        <v>4.281546</v>
      </c>
      <c r="M68" s="191">
        <v>8.671585</v>
      </c>
    </row>
    <row r="69" spans="1:13" ht="15" customHeight="1">
      <c r="A69" s="148" t="s">
        <v>521</v>
      </c>
      <c r="B69" s="188">
        <v>0.173913</v>
      </c>
      <c r="C69" s="188">
        <v>0.0434783</v>
      </c>
      <c r="D69" s="188">
        <v>0.1111111</v>
      </c>
      <c r="E69" s="189">
        <v>4.320217</v>
      </c>
      <c r="F69" s="190">
        <v>15</v>
      </c>
      <c r="G69" s="190">
        <v>7.5</v>
      </c>
      <c r="H69" s="190">
        <v>3</v>
      </c>
      <c r="I69" s="190">
        <v>30</v>
      </c>
      <c r="J69" s="190">
        <v>30</v>
      </c>
      <c r="K69" s="190">
        <v>60</v>
      </c>
      <c r="L69" s="189">
        <v>3.943352</v>
      </c>
      <c r="M69" s="192">
        <v>8.263569</v>
      </c>
    </row>
  </sheetData>
  <sheetProtection/>
  <mergeCells count="2">
    <mergeCell ref="M4:M5"/>
    <mergeCell ref="A1:M1"/>
  </mergeCells>
  <printOptions/>
  <pageMargins left="0.17" right="0.17" top="0.17" bottom="0.17" header="0.5" footer="0.17"/>
  <pageSetup fitToHeight="1" fitToWidth="1" horizontalDpi="1200" verticalDpi="1200" orientation="landscape" scale="50" r:id="rId1"/>
</worksheet>
</file>

<file path=xl/worksheets/sheet3.xml><?xml version="1.0" encoding="utf-8"?>
<worksheet xmlns="http://schemas.openxmlformats.org/spreadsheetml/2006/main" xmlns:r="http://schemas.openxmlformats.org/officeDocument/2006/relationships">
  <dimension ref="A1:L69"/>
  <sheetViews>
    <sheetView zoomScalePageLayoutView="0" workbookViewId="0" topLeftCell="A1">
      <selection activeCell="D5" sqref="D5"/>
    </sheetView>
  </sheetViews>
  <sheetFormatPr defaultColWidth="16.7109375" defaultRowHeight="12.75"/>
  <cols>
    <col min="1" max="1" width="13.8515625" style="11" customWidth="1"/>
    <col min="2" max="4" width="11.57421875" style="9" customWidth="1"/>
    <col min="5" max="5" width="10.57421875" style="10" customWidth="1"/>
    <col min="6" max="6" width="9.28125" style="10" customWidth="1"/>
    <col min="7" max="7" width="11.57421875" style="10" customWidth="1"/>
    <col min="8" max="8" width="11.57421875" style="9" customWidth="1"/>
    <col min="9" max="9" width="11.57421875" style="10" customWidth="1"/>
    <col min="10" max="10" width="11.57421875" style="9" customWidth="1"/>
    <col min="11" max="11" width="10.7109375" style="10" customWidth="1"/>
    <col min="12" max="12" width="11.57421875" style="10" customWidth="1"/>
    <col min="13" max="16384" width="16.7109375" style="11" customWidth="1"/>
  </cols>
  <sheetData>
    <row r="1" spans="1:12" s="1" customFormat="1" ht="18">
      <c r="A1" s="236" t="s">
        <v>290</v>
      </c>
      <c r="B1" s="234"/>
      <c r="C1" s="234"/>
      <c r="D1" s="234"/>
      <c r="E1" s="234"/>
      <c r="F1" s="234"/>
      <c r="G1" s="234"/>
      <c r="H1" s="234"/>
      <c r="I1" s="234"/>
      <c r="J1" s="234"/>
      <c r="K1" s="234"/>
      <c r="L1" s="234"/>
    </row>
    <row r="2" spans="1:12" s="13" customFormat="1" ht="78" customHeight="1">
      <c r="A2" s="16" t="s">
        <v>5</v>
      </c>
      <c r="B2" s="62" t="s">
        <v>20</v>
      </c>
      <c r="C2" s="62" t="s">
        <v>19</v>
      </c>
      <c r="D2" s="62" t="s">
        <v>21</v>
      </c>
      <c r="E2" s="60" t="s">
        <v>22</v>
      </c>
      <c r="F2" s="63" t="s">
        <v>34</v>
      </c>
      <c r="G2" s="60" t="s">
        <v>23</v>
      </c>
      <c r="H2" s="62" t="s">
        <v>24</v>
      </c>
      <c r="I2" s="60" t="s">
        <v>25</v>
      </c>
      <c r="J2" s="62" t="s">
        <v>26</v>
      </c>
      <c r="K2" s="15" t="s">
        <v>37</v>
      </c>
      <c r="L2" s="64" t="s">
        <v>38</v>
      </c>
    </row>
    <row r="3" spans="1:12" s="13" customFormat="1" ht="96">
      <c r="A3" s="6" t="s">
        <v>6</v>
      </c>
      <c r="B3" s="7" t="s">
        <v>28</v>
      </c>
      <c r="C3" s="7" t="s">
        <v>27</v>
      </c>
      <c r="D3" s="7" t="s">
        <v>29</v>
      </c>
      <c r="E3" s="17" t="s">
        <v>30</v>
      </c>
      <c r="F3" s="18" t="s">
        <v>35</v>
      </c>
      <c r="G3" s="17" t="s">
        <v>31</v>
      </c>
      <c r="H3" s="7" t="s">
        <v>32</v>
      </c>
      <c r="I3" s="17" t="s">
        <v>33</v>
      </c>
      <c r="J3" s="7" t="s">
        <v>36</v>
      </c>
      <c r="K3" s="20" t="s">
        <v>39</v>
      </c>
      <c r="L3" s="53" t="s">
        <v>40</v>
      </c>
    </row>
    <row r="4" spans="1:12" s="13" customFormat="1" ht="132">
      <c r="A4" s="65" t="s">
        <v>267</v>
      </c>
      <c r="B4" s="131" t="s">
        <v>268</v>
      </c>
      <c r="C4" s="7" t="s">
        <v>269</v>
      </c>
      <c r="D4" s="131" t="s">
        <v>270</v>
      </c>
      <c r="E4" s="131" t="s">
        <v>273</v>
      </c>
      <c r="F4" s="18" t="s">
        <v>275</v>
      </c>
      <c r="G4" s="17" t="s">
        <v>278</v>
      </c>
      <c r="H4" s="7" t="s">
        <v>279</v>
      </c>
      <c r="I4" s="17" t="s">
        <v>280</v>
      </c>
      <c r="J4" s="7" t="s">
        <v>281</v>
      </c>
      <c r="K4" s="18" t="s">
        <v>282</v>
      </c>
      <c r="L4" s="53" t="s">
        <v>288</v>
      </c>
    </row>
    <row r="5" spans="1:12" s="13" customFormat="1" ht="72">
      <c r="A5" s="65" t="s">
        <v>234</v>
      </c>
      <c r="B5" s="7" t="s">
        <v>271</v>
      </c>
      <c r="C5" s="7" t="s">
        <v>272</v>
      </c>
      <c r="D5" s="205" t="s">
        <v>358</v>
      </c>
      <c r="E5" s="17" t="s">
        <v>274</v>
      </c>
      <c r="F5" s="18" t="s">
        <v>276</v>
      </c>
      <c r="G5" s="17" t="s">
        <v>283</v>
      </c>
      <c r="H5" s="7" t="s">
        <v>284</v>
      </c>
      <c r="I5" s="17" t="s">
        <v>285</v>
      </c>
      <c r="J5" s="7" t="s">
        <v>286</v>
      </c>
      <c r="K5" s="18" t="s">
        <v>287</v>
      </c>
      <c r="L5" s="53" t="s">
        <v>289</v>
      </c>
    </row>
    <row r="6" spans="1:12" ht="12" customHeight="1">
      <c r="A6" s="142" t="s">
        <v>0</v>
      </c>
      <c r="B6" s="164">
        <v>0.9473684</v>
      </c>
      <c r="C6" s="164">
        <v>0.616822</v>
      </c>
      <c r="D6" s="164">
        <v>0.2048193</v>
      </c>
      <c r="E6" s="164">
        <v>0.9440000000000001</v>
      </c>
      <c r="F6" s="186">
        <v>3.997456</v>
      </c>
      <c r="G6" s="166">
        <v>2.086419820786</v>
      </c>
      <c r="H6" s="164">
        <v>0.4390244</v>
      </c>
      <c r="I6" s="166">
        <v>2.885714292526</v>
      </c>
      <c r="J6" s="164">
        <v>0.4722222</v>
      </c>
      <c r="K6" s="186">
        <v>3.334934</v>
      </c>
      <c r="L6" s="187">
        <f aca="true" t="shared" si="0" ref="L6:L37">SUM(F6,K6)</f>
        <v>7.33239</v>
      </c>
    </row>
    <row r="7" spans="1:12" ht="12" customHeight="1">
      <c r="A7" s="142" t="s">
        <v>492</v>
      </c>
      <c r="B7" s="164">
        <v>0.7951807</v>
      </c>
      <c r="C7" s="164">
        <v>0.62987</v>
      </c>
      <c r="D7" s="164">
        <v>0.3125</v>
      </c>
      <c r="E7" s="164">
        <v>0.629</v>
      </c>
      <c r="F7" s="186">
        <v>3.276903</v>
      </c>
      <c r="G7" s="166">
        <v>2.220779180527</v>
      </c>
      <c r="H7" s="164">
        <v>0.3614458</v>
      </c>
      <c r="I7" s="166">
        <v>3.206896543503</v>
      </c>
      <c r="J7" s="164">
        <v>0.4</v>
      </c>
      <c r="K7" s="186">
        <v>3.232184</v>
      </c>
      <c r="L7" s="187">
        <f t="shared" si="0"/>
        <v>6.509087</v>
      </c>
    </row>
    <row r="8" spans="1:12" ht="12" customHeight="1">
      <c r="A8" s="142" t="s">
        <v>506</v>
      </c>
      <c r="B8" s="164">
        <v>0.7375</v>
      </c>
      <c r="C8" s="164">
        <v>0.718518</v>
      </c>
      <c r="D8" s="164">
        <v>0.226087</v>
      </c>
      <c r="E8" s="164">
        <v>0.7038</v>
      </c>
      <c r="F8" s="186">
        <v>2.991509</v>
      </c>
      <c r="G8" s="166">
        <v>2.012195110321</v>
      </c>
      <c r="H8" s="164">
        <v>0.5061728</v>
      </c>
      <c r="I8" s="166">
        <v>3.279411792755</v>
      </c>
      <c r="J8" s="164">
        <v>0.3333333</v>
      </c>
      <c r="K8" s="186">
        <v>3.619941</v>
      </c>
      <c r="L8" s="187">
        <f t="shared" si="0"/>
        <v>6.61145</v>
      </c>
    </row>
    <row r="9" spans="1:12" ht="12" customHeight="1">
      <c r="A9" s="142" t="s">
        <v>505</v>
      </c>
      <c r="B9" s="164">
        <v>0.9344262</v>
      </c>
      <c r="C9" s="164">
        <v>0.586207</v>
      </c>
      <c r="D9" s="164">
        <v>0.1022727</v>
      </c>
      <c r="E9" s="164">
        <v>0.32299999999999995</v>
      </c>
      <c r="F9" s="186">
        <v>2.682554</v>
      </c>
      <c r="G9" s="166">
        <v>1.961038947105</v>
      </c>
      <c r="H9" s="164">
        <v>0.3783784</v>
      </c>
      <c r="I9" s="166">
        <v>3.311111211777</v>
      </c>
      <c r="J9" s="164">
        <v>0.3555556</v>
      </c>
      <c r="K9" s="186">
        <v>3.292677</v>
      </c>
      <c r="L9" s="187">
        <f t="shared" si="0"/>
        <v>5.975231</v>
      </c>
    </row>
    <row r="10" spans="1:12" ht="12" customHeight="1">
      <c r="A10" s="142" t="s">
        <v>485</v>
      </c>
      <c r="B10" s="164">
        <v>0.8695652</v>
      </c>
      <c r="C10" s="164">
        <v>0.576087</v>
      </c>
      <c r="D10" s="164">
        <v>0.115942</v>
      </c>
      <c r="E10" s="164">
        <v>0.9153</v>
      </c>
      <c r="F10" s="186">
        <v>3.831369</v>
      </c>
      <c r="G10" s="166">
        <v>1.761193990707</v>
      </c>
      <c r="H10" s="164">
        <v>0.3648649</v>
      </c>
      <c r="I10" s="166">
        <v>3.478260755539</v>
      </c>
      <c r="J10" s="164">
        <v>0.5172414</v>
      </c>
      <c r="K10" s="186">
        <v>3.642333</v>
      </c>
      <c r="L10" s="187">
        <f t="shared" si="0"/>
        <v>7.473701999999999</v>
      </c>
    </row>
    <row r="11" spans="1:12" ht="12" customHeight="1">
      <c r="A11" s="142" t="s">
        <v>493</v>
      </c>
      <c r="B11" s="164">
        <v>0.7735849</v>
      </c>
      <c r="C11" s="164">
        <v>0.699115</v>
      </c>
      <c r="D11" s="164">
        <v>0.4851485</v>
      </c>
      <c r="E11" s="164">
        <v>0.9234</v>
      </c>
      <c r="F11" s="186">
        <v>3.99633</v>
      </c>
      <c r="G11" s="166">
        <v>1.741935491562</v>
      </c>
      <c r="H11" s="164">
        <v>0.3382353</v>
      </c>
      <c r="I11" s="166">
        <v>3.542372941971</v>
      </c>
      <c r="J11" s="164">
        <v>0.3793103</v>
      </c>
      <c r="K11" s="186">
        <v>3.388653</v>
      </c>
      <c r="L11" s="187">
        <f t="shared" si="0"/>
        <v>7.384983</v>
      </c>
    </row>
    <row r="12" spans="1:12" ht="12" customHeight="1">
      <c r="A12" s="142" t="s">
        <v>481</v>
      </c>
      <c r="B12" s="164">
        <v>0.9157895</v>
      </c>
      <c r="C12" s="164">
        <v>0.510638</v>
      </c>
      <c r="D12" s="164">
        <v>0.2680412</v>
      </c>
      <c r="E12" s="164">
        <v>0.8076000000000001</v>
      </c>
      <c r="F12" s="186">
        <v>3.963294</v>
      </c>
      <c r="G12" s="166">
        <v>2.039603948593</v>
      </c>
      <c r="H12" s="164">
        <v>0.3364486</v>
      </c>
      <c r="I12" s="166">
        <v>3.450000047684</v>
      </c>
      <c r="J12" s="164">
        <v>0.4418605</v>
      </c>
      <c r="K12" s="186">
        <v>3.412523</v>
      </c>
      <c r="L12" s="187">
        <f t="shared" si="0"/>
        <v>7.375817</v>
      </c>
    </row>
    <row r="13" spans="1:12" ht="12" customHeight="1">
      <c r="A13" s="142" t="s">
        <v>475</v>
      </c>
      <c r="B13" s="164">
        <v>0.7901235</v>
      </c>
      <c r="C13" s="164">
        <v>0.654088</v>
      </c>
      <c r="D13" s="164">
        <v>0.344</v>
      </c>
      <c r="E13" s="164">
        <v>0.7191</v>
      </c>
      <c r="F13" s="186">
        <v>3.351875</v>
      </c>
      <c r="G13" s="166">
        <v>2.011627912521</v>
      </c>
      <c r="H13" s="164">
        <v>0.5274726</v>
      </c>
      <c r="I13" s="166">
        <v>3.192771196365</v>
      </c>
      <c r="J13" s="164">
        <v>0.4810127</v>
      </c>
      <c r="K13" s="186">
        <v>3.855706</v>
      </c>
      <c r="L13" s="187">
        <f t="shared" si="0"/>
        <v>7.207581</v>
      </c>
    </row>
    <row r="14" spans="1:12" ht="12" customHeight="1">
      <c r="A14" s="142" t="s">
        <v>494</v>
      </c>
      <c r="B14" s="164">
        <v>0.9206349</v>
      </c>
      <c r="C14" s="164">
        <v>0.66129</v>
      </c>
      <c r="D14" s="164">
        <v>0.5940594</v>
      </c>
      <c r="E14" s="164">
        <v>0.9001000000000001</v>
      </c>
      <c r="F14" s="186">
        <v>4.259241</v>
      </c>
      <c r="G14" s="166">
        <v>2.207792282104</v>
      </c>
      <c r="H14" s="164">
        <v>0.3333333</v>
      </c>
      <c r="I14" s="166">
        <v>3.25</v>
      </c>
      <c r="J14" s="164">
        <v>0.5882353</v>
      </c>
      <c r="K14" s="186">
        <v>3.484157</v>
      </c>
      <c r="L14" s="187">
        <f t="shared" si="0"/>
        <v>7.743398000000001</v>
      </c>
    </row>
    <row r="15" spans="1:12" ht="12" customHeight="1">
      <c r="A15" s="142" t="s">
        <v>487</v>
      </c>
      <c r="B15" s="164">
        <v>0.8888889</v>
      </c>
      <c r="C15" s="164">
        <v>0.514852</v>
      </c>
      <c r="D15" s="164">
        <v>0.1351351</v>
      </c>
      <c r="E15" s="164">
        <v>0.9593</v>
      </c>
      <c r="F15" s="186">
        <v>4.038758</v>
      </c>
      <c r="G15" s="166">
        <v>1.887323975563</v>
      </c>
      <c r="H15" s="164">
        <v>0.3536585</v>
      </c>
      <c r="I15" s="166">
        <v>3.1875</v>
      </c>
      <c r="J15" s="164">
        <v>0.5897436</v>
      </c>
      <c r="K15" s="186">
        <v>3.499766</v>
      </c>
      <c r="L15" s="187">
        <f t="shared" si="0"/>
        <v>7.538524</v>
      </c>
    </row>
    <row r="16" spans="1:12" ht="12" customHeight="1">
      <c r="A16" s="142" t="s">
        <v>495</v>
      </c>
      <c r="B16" s="164">
        <v>0.9104478</v>
      </c>
      <c r="C16" s="164">
        <v>0.699115</v>
      </c>
      <c r="D16" s="164">
        <v>0.2653061</v>
      </c>
      <c r="E16" s="164">
        <v>0.7223</v>
      </c>
      <c r="F16" s="186">
        <v>3.47024</v>
      </c>
      <c r="G16" s="166">
        <v>2.283950567245</v>
      </c>
      <c r="H16" s="164">
        <v>0.4823529</v>
      </c>
      <c r="I16" s="166">
        <v>3.339285612106</v>
      </c>
      <c r="J16" s="164">
        <v>0.4137931</v>
      </c>
      <c r="K16" s="186">
        <v>3.723992</v>
      </c>
      <c r="L16" s="187">
        <f t="shared" si="0"/>
        <v>7.1942319999999995</v>
      </c>
    </row>
    <row r="17" spans="1:12" ht="12" customHeight="1">
      <c r="A17" s="142" t="s">
        <v>486</v>
      </c>
      <c r="B17" s="164">
        <v>0.7763158</v>
      </c>
      <c r="C17" s="164">
        <v>0.591667</v>
      </c>
      <c r="D17" s="164">
        <v>0.2325581</v>
      </c>
      <c r="E17" s="164">
        <v>0.7334</v>
      </c>
      <c r="F17" s="186">
        <v>3.320235</v>
      </c>
      <c r="G17" s="166">
        <v>1.638554215431</v>
      </c>
      <c r="H17" s="164">
        <v>0.5</v>
      </c>
      <c r="I17" s="166">
        <v>3.363636255264</v>
      </c>
      <c r="J17" s="164">
        <v>0.4166667</v>
      </c>
      <c r="K17" s="186">
        <v>3.801064</v>
      </c>
      <c r="L17" s="187">
        <f t="shared" si="0"/>
        <v>7.1212990000000005</v>
      </c>
    </row>
    <row r="18" spans="1:12" ht="12" customHeight="1">
      <c r="A18" s="142" t="s">
        <v>465</v>
      </c>
      <c r="B18" s="164">
        <v>0.8505747</v>
      </c>
      <c r="C18" s="164">
        <v>0.625806</v>
      </c>
      <c r="D18" s="164">
        <v>0.2016129</v>
      </c>
      <c r="E18" s="164">
        <v>0.9368000000000001</v>
      </c>
      <c r="F18" s="186">
        <v>3.78023</v>
      </c>
      <c r="G18" s="166">
        <v>2.290322542191</v>
      </c>
      <c r="H18" s="164">
        <v>0.3297872</v>
      </c>
      <c r="I18" s="166">
        <v>3.12195110321</v>
      </c>
      <c r="J18" s="164">
        <v>0.4415585</v>
      </c>
      <c r="K18" s="186">
        <v>3.137304</v>
      </c>
      <c r="L18" s="187">
        <f t="shared" si="0"/>
        <v>6.917534</v>
      </c>
    </row>
    <row r="19" spans="1:12" ht="12" customHeight="1">
      <c r="A19" s="142" t="s">
        <v>507</v>
      </c>
      <c r="B19" s="164">
        <v>0.9166667</v>
      </c>
      <c r="C19" s="164">
        <v>0.627119</v>
      </c>
      <c r="D19" s="164">
        <v>0.0860215</v>
      </c>
      <c r="E19" s="164">
        <v>0.8681000000000001</v>
      </c>
      <c r="F19" s="186">
        <v>3.654936</v>
      </c>
      <c r="G19" s="166">
        <v>2.133333444595</v>
      </c>
      <c r="H19" s="164">
        <v>0.2125</v>
      </c>
      <c r="I19" s="166">
        <v>3.103448390961</v>
      </c>
      <c r="J19" s="164">
        <v>0.3157895</v>
      </c>
      <c r="K19" s="186">
        <v>2.564103</v>
      </c>
      <c r="L19" s="187">
        <f t="shared" si="0"/>
        <v>6.219039</v>
      </c>
    </row>
    <row r="20" spans="1:12" ht="12" customHeight="1">
      <c r="A20" s="142" t="s">
        <v>464</v>
      </c>
      <c r="B20" s="164">
        <v>0.6835443</v>
      </c>
      <c r="C20" s="164">
        <v>0.727891</v>
      </c>
      <c r="D20" s="164">
        <v>0.394958</v>
      </c>
      <c r="E20" s="164">
        <v>0.26420000000000005</v>
      </c>
      <c r="F20" s="186">
        <v>2.331885</v>
      </c>
      <c r="G20" s="166">
        <v>2.410959005356</v>
      </c>
      <c r="H20" s="164">
        <v>0.4444444</v>
      </c>
      <c r="I20" s="166">
        <v>2.904761791229</v>
      </c>
      <c r="J20" s="164">
        <v>0.3604651</v>
      </c>
      <c r="K20" s="186">
        <v>3.185774</v>
      </c>
      <c r="L20" s="187">
        <f t="shared" si="0"/>
        <v>5.517659</v>
      </c>
    </row>
    <row r="21" spans="1:12" ht="12" customHeight="1">
      <c r="A21" s="142" t="s">
        <v>508</v>
      </c>
      <c r="B21" s="164">
        <v>0.7704918</v>
      </c>
      <c r="C21" s="164">
        <v>0.586538</v>
      </c>
      <c r="D21" s="164">
        <v>0.2125</v>
      </c>
      <c r="E21" s="164">
        <v>0.4525</v>
      </c>
      <c r="F21" s="186">
        <v>2.901844</v>
      </c>
      <c r="G21" s="166">
        <v>2.121212005615</v>
      </c>
      <c r="H21" s="164">
        <v>0.3432836</v>
      </c>
      <c r="I21" s="166">
        <v>3.422222137451</v>
      </c>
      <c r="J21" s="164">
        <v>0.3829787</v>
      </c>
      <c r="K21" s="186">
        <v>3.31667</v>
      </c>
      <c r="L21" s="187">
        <f t="shared" si="0"/>
        <v>6.218514</v>
      </c>
    </row>
    <row r="22" spans="1:12" ht="12" customHeight="1">
      <c r="A22" s="142" t="s">
        <v>509</v>
      </c>
      <c r="B22" s="164">
        <v>0.8888889</v>
      </c>
      <c r="C22" s="164">
        <v>0.704545</v>
      </c>
      <c r="D22" s="164">
        <v>0.0857143</v>
      </c>
      <c r="E22" s="164">
        <v>0.4183</v>
      </c>
      <c r="F22" s="186">
        <v>2.51312</v>
      </c>
      <c r="G22" s="166">
        <v>2.046875</v>
      </c>
      <c r="H22" s="164">
        <v>0.4516129</v>
      </c>
      <c r="I22" s="166">
        <v>3.117647171021</v>
      </c>
      <c r="J22" s="164">
        <v>0.4516129</v>
      </c>
      <c r="K22" s="186">
        <v>3.51981</v>
      </c>
      <c r="L22" s="187">
        <f t="shared" si="0"/>
        <v>6.03293</v>
      </c>
    </row>
    <row r="23" spans="1:12" ht="12" customHeight="1">
      <c r="A23" s="142" t="s">
        <v>510</v>
      </c>
      <c r="B23" s="164">
        <v>0.8157895</v>
      </c>
      <c r="C23" s="164">
        <v>0.64486</v>
      </c>
      <c r="D23" s="164">
        <v>0.0595238</v>
      </c>
      <c r="E23" s="164">
        <v>0.7848999999999999</v>
      </c>
      <c r="F23" s="186">
        <v>3.118546</v>
      </c>
      <c r="G23" s="166">
        <v>1.95833337307</v>
      </c>
      <c r="H23" s="164">
        <v>0.368421</v>
      </c>
      <c r="I23" s="166">
        <v>2.799999952316</v>
      </c>
      <c r="J23" s="164">
        <v>0.4363636</v>
      </c>
      <c r="K23" s="186">
        <v>2.996344</v>
      </c>
      <c r="L23" s="187">
        <f t="shared" si="0"/>
        <v>6.11489</v>
      </c>
    </row>
    <row r="24" spans="1:12" ht="12" customHeight="1">
      <c r="A24" s="142" t="s">
        <v>496</v>
      </c>
      <c r="B24" s="164">
        <v>0.6851852</v>
      </c>
      <c r="C24" s="164">
        <v>0.715789</v>
      </c>
      <c r="D24" s="164">
        <v>0.3648649</v>
      </c>
      <c r="E24" s="164">
        <v>0.6364</v>
      </c>
      <c r="F24" s="186">
        <v>3.26832</v>
      </c>
      <c r="G24" s="166">
        <v>1.947368383408</v>
      </c>
      <c r="H24" s="164">
        <v>0.3214286</v>
      </c>
      <c r="I24" s="166">
        <v>3.377777814865</v>
      </c>
      <c r="J24" s="164">
        <v>0.3636364</v>
      </c>
      <c r="K24" s="186">
        <v>3.184659</v>
      </c>
      <c r="L24" s="187">
        <f t="shared" si="0"/>
        <v>6.452979</v>
      </c>
    </row>
    <row r="25" spans="1:12" ht="12" customHeight="1">
      <c r="A25" s="142" t="s">
        <v>478</v>
      </c>
      <c r="B25" s="164">
        <v>0.9655172</v>
      </c>
      <c r="C25" s="164">
        <v>0.617021</v>
      </c>
      <c r="D25" s="164">
        <v>0.3529412</v>
      </c>
      <c r="E25" s="164">
        <v>0.9742000000000001</v>
      </c>
      <c r="F25" s="186">
        <v>4.335857</v>
      </c>
      <c r="G25" s="166">
        <v>2.03125</v>
      </c>
      <c r="H25" s="164">
        <v>0.5</v>
      </c>
      <c r="I25" s="166">
        <v>3.222222328186</v>
      </c>
      <c r="J25" s="164">
        <v>0.4333333</v>
      </c>
      <c r="K25" s="186">
        <v>3.718247</v>
      </c>
      <c r="L25" s="187">
        <f t="shared" si="0"/>
        <v>8.054103999999999</v>
      </c>
    </row>
    <row r="26" spans="1:12" ht="12" customHeight="1">
      <c r="A26" s="142" t="s">
        <v>2</v>
      </c>
      <c r="B26" s="164">
        <v>0.8648649</v>
      </c>
      <c r="C26" s="164">
        <v>0.633094</v>
      </c>
      <c r="D26" s="164">
        <v>0.2181818</v>
      </c>
      <c r="E26" s="164">
        <v>0.4335</v>
      </c>
      <c r="F26" s="186">
        <v>2.91534</v>
      </c>
      <c r="G26" s="166">
        <v>1.939759016037</v>
      </c>
      <c r="H26" s="164">
        <v>0.3882353</v>
      </c>
      <c r="I26" s="166">
        <v>3.260273933411</v>
      </c>
      <c r="J26" s="164">
        <v>0.4142857</v>
      </c>
      <c r="K26" s="186">
        <v>3.377934</v>
      </c>
      <c r="L26" s="187">
        <f t="shared" si="0"/>
        <v>6.293274</v>
      </c>
    </row>
    <row r="27" spans="1:12" ht="12" customHeight="1">
      <c r="A27" s="148" t="s">
        <v>521</v>
      </c>
      <c r="B27" s="164">
        <v>0.7777778</v>
      </c>
      <c r="C27" s="164">
        <v>0.6</v>
      </c>
      <c r="D27" s="164">
        <v>0.0677966</v>
      </c>
      <c r="E27" s="164">
        <v>0.733</v>
      </c>
      <c r="F27" s="186">
        <v>3.137315</v>
      </c>
      <c r="G27" s="166">
        <v>1.629629611969</v>
      </c>
      <c r="H27" s="164">
        <v>0.3859649</v>
      </c>
      <c r="I27" s="166">
        <v>3.129032373428</v>
      </c>
      <c r="J27" s="164">
        <v>0.3888889</v>
      </c>
      <c r="K27" s="186">
        <v>3.228229</v>
      </c>
      <c r="L27" s="187">
        <f t="shared" si="0"/>
        <v>6.365544</v>
      </c>
    </row>
    <row r="28" spans="1:12" ht="12" customHeight="1">
      <c r="A28" s="142" t="s">
        <v>497</v>
      </c>
      <c r="B28" s="164">
        <v>0.7735849</v>
      </c>
      <c r="C28" s="164">
        <v>0.770642</v>
      </c>
      <c r="D28" s="164">
        <v>0.3793103</v>
      </c>
      <c r="E28" s="164">
        <v>0.8079999999999999</v>
      </c>
      <c r="F28" s="186">
        <v>3.565253</v>
      </c>
      <c r="G28" s="166">
        <v>1.952380895615</v>
      </c>
      <c r="H28" s="164">
        <v>0.3529412</v>
      </c>
      <c r="I28" s="166">
        <v>3.261538505554</v>
      </c>
      <c r="J28" s="164">
        <v>0.462963</v>
      </c>
      <c r="K28" s="186">
        <v>3.350402</v>
      </c>
      <c r="L28" s="187">
        <f t="shared" si="0"/>
        <v>6.915654999999999</v>
      </c>
    </row>
    <row r="29" spans="1:12" ht="12" customHeight="1">
      <c r="A29" s="142" t="s">
        <v>462</v>
      </c>
      <c r="B29" s="164">
        <v>0.3835616</v>
      </c>
      <c r="C29" s="164">
        <v>0.644444</v>
      </c>
      <c r="D29" s="164">
        <v>0.2460317</v>
      </c>
      <c r="E29" s="164">
        <v>0.5842</v>
      </c>
      <c r="F29" s="186">
        <v>2.667944</v>
      </c>
      <c r="G29" s="166">
        <v>2.403225898743</v>
      </c>
      <c r="H29" s="164">
        <v>0.2181818</v>
      </c>
      <c r="I29" s="166">
        <v>2.65625</v>
      </c>
      <c r="J29" s="164">
        <v>0.2068966</v>
      </c>
      <c r="K29" s="186">
        <v>2.058617</v>
      </c>
      <c r="L29" s="187">
        <f t="shared" si="0"/>
        <v>4.726561</v>
      </c>
    </row>
    <row r="30" spans="1:12" ht="12" customHeight="1">
      <c r="A30" s="142" t="s">
        <v>498</v>
      </c>
      <c r="B30" s="164">
        <v>0.71875</v>
      </c>
      <c r="C30" s="164">
        <v>0.736842</v>
      </c>
      <c r="D30" s="164">
        <v>0.3245614</v>
      </c>
      <c r="E30" s="164">
        <v>0.7033</v>
      </c>
      <c r="F30" s="186">
        <v>3.240517</v>
      </c>
      <c r="G30" s="166">
        <v>2.235954999924</v>
      </c>
      <c r="H30" s="164">
        <v>0.3882353</v>
      </c>
      <c r="I30" s="166">
        <v>2.883116960526</v>
      </c>
      <c r="J30" s="164">
        <v>0.2337662</v>
      </c>
      <c r="K30" s="186">
        <v>2.793943</v>
      </c>
      <c r="L30" s="187">
        <f t="shared" si="0"/>
        <v>6.03446</v>
      </c>
    </row>
    <row r="31" spans="1:12" ht="12" customHeight="1">
      <c r="A31" s="142" t="s">
        <v>468</v>
      </c>
      <c r="B31" s="164">
        <v>0.7979798</v>
      </c>
      <c r="C31" s="164">
        <v>0.653333</v>
      </c>
      <c r="D31" s="164">
        <v>0.1428571</v>
      </c>
      <c r="E31" s="164">
        <v>0.9</v>
      </c>
      <c r="F31" s="186">
        <v>3.544126</v>
      </c>
      <c r="G31" s="166">
        <v>1.738317728043</v>
      </c>
      <c r="H31" s="164">
        <v>0.3944954</v>
      </c>
      <c r="I31" s="166">
        <v>3.041095972061</v>
      </c>
      <c r="J31" s="164">
        <v>0.2763158</v>
      </c>
      <c r="K31" s="186">
        <v>3.004184</v>
      </c>
      <c r="L31" s="187">
        <f t="shared" si="0"/>
        <v>6.54831</v>
      </c>
    </row>
    <row r="32" spans="1:12" ht="12" customHeight="1">
      <c r="A32" s="142" t="s">
        <v>499</v>
      </c>
      <c r="B32" s="164">
        <v>0.7594936</v>
      </c>
      <c r="C32" s="164">
        <v>0.7</v>
      </c>
      <c r="D32" s="164">
        <v>0.3801653</v>
      </c>
      <c r="E32" s="164">
        <v>0.767</v>
      </c>
      <c r="F32" s="186">
        <v>3.506839</v>
      </c>
      <c r="G32" s="166">
        <v>2.056338071823</v>
      </c>
      <c r="H32" s="164">
        <v>0.4761905</v>
      </c>
      <c r="I32" s="166">
        <v>3.03614449501</v>
      </c>
      <c r="J32" s="164">
        <v>0.3733333</v>
      </c>
      <c r="K32" s="186">
        <v>3.404795</v>
      </c>
      <c r="L32" s="187">
        <f t="shared" si="0"/>
        <v>6.911633999999999</v>
      </c>
    </row>
    <row r="33" spans="1:12" ht="12" customHeight="1">
      <c r="A33" s="142" t="s">
        <v>463</v>
      </c>
      <c r="B33" s="164">
        <v>0.5689655</v>
      </c>
      <c r="C33" s="164">
        <v>0.731884</v>
      </c>
      <c r="D33" s="164">
        <v>0.2018349</v>
      </c>
      <c r="E33" s="164">
        <v>0.7112</v>
      </c>
      <c r="F33" s="186">
        <v>2.809139</v>
      </c>
      <c r="G33" s="166">
        <v>2.268656730652</v>
      </c>
      <c r="H33" s="164">
        <v>0.3378378</v>
      </c>
      <c r="I33" s="166">
        <v>2.675324678421</v>
      </c>
      <c r="J33" s="164">
        <v>0.3235294</v>
      </c>
      <c r="K33" s="186">
        <v>2.624703</v>
      </c>
      <c r="L33" s="187">
        <f t="shared" si="0"/>
        <v>5.433842</v>
      </c>
    </row>
    <row r="34" spans="1:12" ht="12" customHeight="1">
      <c r="A34" s="142" t="s">
        <v>491</v>
      </c>
      <c r="B34" s="164">
        <v>0.9</v>
      </c>
      <c r="C34" s="164">
        <v>0.611111</v>
      </c>
      <c r="D34" s="164">
        <v>0.1666667</v>
      </c>
      <c r="E34" s="164">
        <v>0.9852</v>
      </c>
      <c r="F34" s="186">
        <v>4.086445</v>
      </c>
      <c r="G34" s="166">
        <v>2.185714244843</v>
      </c>
      <c r="H34" s="164">
        <v>0.2463768</v>
      </c>
      <c r="I34" s="166">
        <v>3.379310369492</v>
      </c>
      <c r="J34" s="164">
        <v>0.46875</v>
      </c>
      <c r="K34" s="186">
        <v>3.127803</v>
      </c>
      <c r="L34" s="187">
        <f t="shared" si="0"/>
        <v>7.214248</v>
      </c>
    </row>
    <row r="35" spans="1:12" ht="12" customHeight="1">
      <c r="A35" s="142" t="s">
        <v>511</v>
      </c>
      <c r="B35" s="164">
        <v>0.8846154</v>
      </c>
      <c r="C35" s="164">
        <v>0.753521</v>
      </c>
      <c r="D35" s="164">
        <v>0.225</v>
      </c>
      <c r="E35" s="164">
        <v>0.9128000000000001</v>
      </c>
      <c r="F35" s="186">
        <v>3.522066</v>
      </c>
      <c r="G35" s="166">
        <v>1.91752576828</v>
      </c>
      <c r="H35" s="164">
        <v>0.4343434</v>
      </c>
      <c r="I35" s="166">
        <v>2.913043498993</v>
      </c>
      <c r="J35" s="164">
        <v>0.3561644</v>
      </c>
      <c r="K35" s="186">
        <v>3.154611</v>
      </c>
      <c r="L35" s="187">
        <f t="shared" si="0"/>
        <v>6.676677</v>
      </c>
    </row>
    <row r="36" spans="1:12" ht="12" customHeight="1">
      <c r="A36" s="142" t="s">
        <v>500</v>
      </c>
      <c r="B36" s="164">
        <v>0.7017544</v>
      </c>
      <c r="C36" s="164">
        <v>0.6</v>
      </c>
      <c r="D36" s="164">
        <v>0.3829787</v>
      </c>
      <c r="E36" s="164">
        <v>0.8926000000000001</v>
      </c>
      <c r="F36" s="186">
        <v>3.987305</v>
      </c>
      <c r="G36" s="166">
        <v>2.074626922607</v>
      </c>
      <c r="H36" s="164">
        <v>0.4366197</v>
      </c>
      <c r="I36" s="166">
        <v>3.450000047684</v>
      </c>
      <c r="J36" s="164">
        <v>0.4067796</v>
      </c>
      <c r="K36" s="186">
        <v>3.659818</v>
      </c>
      <c r="L36" s="187">
        <f t="shared" si="0"/>
        <v>7.647123000000001</v>
      </c>
    </row>
    <row r="37" spans="1:12" ht="12" customHeight="1">
      <c r="A37" s="142" t="s">
        <v>477</v>
      </c>
      <c r="B37" s="164">
        <v>0.78</v>
      </c>
      <c r="C37" s="164">
        <v>0.691489</v>
      </c>
      <c r="D37" s="164">
        <v>0.1891892</v>
      </c>
      <c r="E37" s="164">
        <v>0.513</v>
      </c>
      <c r="F37" s="186">
        <v>2.753416</v>
      </c>
      <c r="G37" s="166">
        <v>2.490566015244</v>
      </c>
      <c r="H37" s="164">
        <v>0.2592593</v>
      </c>
      <c r="I37" s="166">
        <v>3.142857074738</v>
      </c>
      <c r="J37" s="164">
        <v>0.5555556</v>
      </c>
      <c r="K37" s="186">
        <v>3.123542</v>
      </c>
      <c r="L37" s="187">
        <f t="shared" si="0"/>
        <v>5.876958</v>
      </c>
    </row>
    <row r="38" spans="1:12" ht="12" customHeight="1">
      <c r="A38" s="142" t="s">
        <v>482</v>
      </c>
      <c r="B38" s="164">
        <v>0.8666667</v>
      </c>
      <c r="C38" s="164">
        <v>0.5625</v>
      </c>
      <c r="D38" s="164">
        <v>0.15</v>
      </c>
      <c r="E38" s="164">
        <v>0.8497</v>
      </c>
      <c r="F38" s="186">
        <v>3.658835</v>
      </c>
      <c r="G38" s="166">
        <v>1.955056190491</v>
      </c>
      <c r="H38" s="164">
        <v>0.3908046</v>
      </c>
      <c r="I38" s="166">
        <v>3.088235378265</v>
      </c>
      <c r="J38" s="164">
        <v>0.3421053</v>
      </c>
      <c r="K38" s="186">
        <v>3.135747</v>
      </c>
      <c r="L38" s="187">
        <f aca="true" t="shared" si="1" ref="L38:L69">SUM(F38,K38)</f>
        <v>6.794582</v>
      </c>
    </row>
    <row r="39" spans="1:12" ht="12" customHeight="1">
      <c r="A39" s="142" t="s">
        <v>3</v>
      </c>
      <c r="B39" s="164">
        <v>0.8125</v>
      </c>
      <c r="C39" s="164">
        <v>0.68</v>
      </c>
      <c r="D39" s="164">
        <v>0.1044776</v>
      </c>
      <c r="E39" s="164">
        <v>0.7215</v>
      </c>
      <c r="F39" s="186">
        <v>3.183851</v>
      </c>
      <c r="G39" s="166">
        <v>2.224489688873</v>
      </c>
      <c r="H39" s="164">
        <v>0.5090909</v>
      </c>
      <c r="I39" s="166">
        <v>3.111111164093</v>
      </c>
      <c r="J39" s="164">
        <v>0.4242424</v>
      </c>
      <c r="K39" s="186">
        <v>3.644949</v>
      </c>
      <c r="L39" s="187">
        <f t="shared" si="1"/>
        <v>6.8288</v>
      </c>
    </row>
    <row r="40" spans="1:12" ht="12" customHeight="1">
      <c r="A40" s="142" t="s">
        <v>512</v>
      </c>
      <c r="B40" s="164">
        <v>0.7692308</v>
      </c>
      <c r="C40" s="164">
        <v>0.730769</v>
      </c>
      <c r="D40" s="164">
        <v>0.1951219</v>
      </c>
      <c r="E40" s="164">
        <v>0.6890999999999999</v>
      </c>
      <c r="F40" s="186">
        <v>3.043728</v>
      </c>
      <c r="G40" s="166">
        <v>1.78125</v>
      </c>
      <c r="H40" s="164">
        <v>0.3611111</v>
      </c>
      <c r="I40" s="166">
        <v>3.5</v>
      </c>
      <c r="J40" s="164">
        <v>0.4230769</v>
      </c>
      <c r="K40" s="186">
        <v>3.495824</v>
      </c>
      <c r="L40" s="187">
        <f t="shared" si="1"/>
        <v>6.5395520000000005</v>
      </c>
    </row>
    <row r="41" spans="1:12" ht="12" customHeight="1">
      <c r="A41" s="142" t="s">
        <v>513</v>
      </c>
      <c r="B41" s="164">
        <v>0.8877551</v>
      </c>
      <c r="C41" s="164">
        <v>0.620253</v>
      </c>
      <c r="D41" s="164">
        <v>0.1416667</v>
      </c>
      <c r="E41" s="164">
        <v>0.8495999999999999</v>
      </c>
      <c r="F41" s="186">
        <v>3.662081</v>
      </c>
      <c r="G41" s="166">
        <v>2.214285612106</v>
      </c>
      <c r="H41" s="164">
        <v>0.3809524</v>
      </c>
      <c r="I41" s="166">
        <v>2.983050823212</v>
      </c>
      <c r="J41" s="164">
        <v>0.265625</v>
      </c>
      <c r="K41" s="186">
        <v>2.900804</v>
      </c>
      <c r="L41" s="187">
        <f t="shared" si="1"/>
        <v>6.562885</v>
      </c>
    </row>
    <row r="42" spans="1:12" ht="12" customHeight="1">
      <c r="A42" s="142" t="s">
        <v>514</v>
      </c>
      <c r="B42" s="164">
        <v>0.703125</v>
      </c>
      <c r="C42" s="164">
        <v>0.734513</v>
      </c>
      <c r="D42" s="164">
        <v>0.0116279</v>
      </c>
      <c r="E42" s="164">
        <v>0.6459999999999999</v>
      </c>
      <c r="F42" s="186">
        <v>2.682073</v>
      </c>
      <c r="G42" s="166">
        <v>2.173913002014</v>
      </c>
      <c r="H42" s="164">
        <v>0.2835821</v>
      </c>
      <c r="I42" s="166">
        <v>3.035714387894</v>
      </c>
      <c r="J42" s="164">
        <v>0.3928571</v>
      </c>
      <c r="K42" s="186">
        <v>2.851604</v>
      </c>
      <c r="L42" s="187">
        <f t="shared" si="1"/>
        <v>5.533677</v>
      </c>
    </row>
    <row r="43" spans="1:12" ht="12" customHeight="1">
      <c r="A43" s="142" t="s">
        <v>515</v>
      </c>
      <c r="B43" s="164">
        <v>0.7758621</v>
      </c>
      <c r="C43" s="164">
        <v>0.708738</v>
      </c>
      <c r="D43" s="164">
        <v>0.282353</v>
      </c>
      <c r="E43" s="164">
        <v>0.9124</v>
      </c>
      <c r="F43" s="186">
        <v>3.695994</v>
      </c>
      <c r="G43" s="166">
        <v>1.887096762657</v>
      </c>
      <c r="H43" s="164">
        <v>0.3714286</v>
      </c>
      <c r="I43" s="166">
        <v>3.211538553238</v>
      </c>
      <c r="J43" s="164">
        <v>0.509804</v>
      </c>
      <c r="K43" s="186">
        <v>3.443303</v>
      </c>
      <c r="L43" s="187">
        <f t="shared" si="1"/>
        <v>7.139296999999999</v>
      </c>
    </row>
    <row r="44" spans="1:12" ht="12" customHeight="1">
      <c r="A44" s="142" t="s">
        <v>1</v>
      </c>
      <c r="B44" s="164">
        <v>0.8108108</v>
      </c>
      <c r="C44" s="164">
        <v>0.495575</v>
      </c>
      <c r="D44" s="164">
        <v>0.3678161</v>
      </c>
      <c r="E44" s="164">
        <v>0.9603</v>
      </c>
      <c r="F44" s="186">
        <v>4.377355</v>
      </c>
      <c r="G44" s="166">
        <v>2.099999904633</v>
      </c>
      <c r="H44" s="164">
        <v>0.3733333</v>
      </c>
      <c r="I44" s="166">
        <v>2.975609779358</v>
      </c>
      <c r="J44" s="164">
        <v>0.4761905</v>
      </c>
      <c r="K44" s="186">
        <v>3.21178</v>
      </c>
      <c r="L44" s="187">
        <f t="shared" si="1"/>
        <v>7.589135</v>
      </c>
    </row>
    <row r="45" spans="1:12" ht="12" customHeight="1">
      <c r="A45" s="142" t="s">
        <v>501</v>
      </c>
      <c r="B45" s="164">
        <v>0.7625</v>
      </c>
      <c r="C45" s="164">
        <v>0.630137</v>
      </c>
      <c r="D45" s="164">
        <v>0.2809917</v>
      </c>
      <c r="E45" s="164">
        <v>0.8667</v>
      </c>
      <c r="F45" s="186">
        <v>3.664124</v>
      </c>
      <c r="G45" s="166">
        <v>1.860215067863</v>
      </c>
      <c r="H45" s="164">
        <v>0.3838384</v>
      </c>
      <c r="I45" s="166">
        <v>3.128205060959</v>
      </c>
      <c r="J45" s="164">
        <v>0.3378378</v>
      </c>
      <c r="K45" s="186">
        <v>3.138735</v>
      </c>
      <c r="L45" s="187">
        <f t="shared" si="1"/>
        <v>6.802859</v>
      </c>
    </row>
    <row r="46" spans="1:12" ht="12" customHeight="1">
      <c r="A46" s="142" t="s">
        <v>467</v>
      </c>
      <c r="B46" s="164">
        <v>0.7530864</v>
      </c>
      <c r="C46" s="164">
        <v>0.662252</v>
      </c>
      <c r="D46" s="164">
        <v>0.125</v>
      </c>
      <c r="E46" s="164">
        <v>0.6045</v>
      </c>
      <c r="F46" s="186">
        <v>2.871314</v>
      </c>
      <c r="G46" s="166">
        <v>2.369565248489</v>
      </c>
      <c r="H46" s="164">
        <v>0.344086</v>
      </c>
      <c r="I46" s="166">
        <v>2.69473695755</v>
      </c>
      <c r="J46" s="164">
        <v>0.3125</v>
      </c>
      <c r="K46" s="186">
        <v>2.640919</v>
      </c>
      <c r="L46" s="187">
        <f t="shared" si="1"/>
        <v>5.512233</v>
      </c>
    </row>
    <row r="47" spans="1:12" ht="12" customHeight="1">
      <c r="A47" s="142" t="s">
        <v>502</v>
      </c>
      <c r="B47" s="164">
        <v>0.8513514</v>
      </c>
      <c r="C47" s="164">
        <v>0.688</v>
      </c>
      <c r="D47" s="164">
        <v>0.2815534</v>
      </c>
      <c r="E47" s="164">
        <v>0.6711</v>
      </c>
      <c r="F47" s="186">
        <v>3.282523</v>
      </c>
      <c r="G47" s="166">
        <v>1.714285731316</v>
      </c>
      <c r="H47" s="164">
        <v>0.4367816</v>
      </c>
      <c r="I47" s="166">
        <v>2.982142925262</v>
      </c>
      <c r="J47" s="164">
        <v>0.3389831</v>
      </c>
      <c r="K47" s="186">
        <v>3.187888</v>
      </c>
      <c r="L47" s="187">
        <f t="shared" si="1"/>
        <v>6.470411</v>
      </c>
    </row>
    <row r="48" spans="1:12" ht="12" customHeight="1">
      <c r="A48" s="142" t="s">
        <v>489</v>
      </c>
      <c r="B48" s="164">
        <v>0.8630137</v>
      </c>
      <c r="C48" s="164">
        <v>0.591304</v>
      </c>
      <c r="D48" s="164">
        <v>0.152381</v>
      </c>
      <c r="E48" s="164">
        <v>0.8449</v>
      </c>
      <c r="F48" s="186">
        <v>3.71923</v>
      </c>
      <c r="G48" s="166">
        <v>2.282352924347</v>
      </c>
      <c r="H48" s="164">
        <v>0.4</v>
      </c>
      <c r="I48" s="166">
        <v>3.125</v>
      </c>
      <c r="J48" s="164">
        <v>0.3333333</v>
      </c>
      <c r="K48" s="186">
        <v>3.178012</v>
      </c>
      <c r="L48" s="187">
        <f t="shared" si="1"/>
        <v>6.897242</v>
      </c>
    </row>
    <row r="49" spans="1:12" ht="12" customHeight="1">
      <c r="A49" s="142" t="s">
        <v>516</v>
      </c>
      <c r="B49" s="164">
        <v>0.7183099</v>
      </c>
      <c r="C49" s="164">
        <v>0.739837</v>
      </c>
      <c r="D49" s="164">
        <v>0.2385321</v>
      </c>
      <c r="E49" s="164">
        <v>0.917</v>
      </c>
      <c r="F49" s="186">
        <v>3.457192</v>
      </c>
      <c r="G49" s="166">
        <v>2.095890522003</v>
      </c>
      <c r="H49" s="164">
        <v>0.4657534</v>
      </c>
      <c r="I49" s="166">
        <v>3.068493127823</v>
      </c>
      <c r="J49" s="164">
        <v>0.4054054</v>
      </c>
      <c r="K49" s="186">
        <v>3.449994</v>
      </c>
      <c r="L49" s="187">
        <f t="shared" si="1"/>
        <v>6.907185999999999</v>
      </c>
    </row>
    <row r="50" spans="1:12" ht="12" customHeight="1">
      <c r="A50" s="142" t="s">
        <v>476</v>
      </c>
      <c r="B50" s="164">
        <v>0.8630137</v>
      </c>
      <c r="C50" s="164">
        <v>0.666667</v>
      </c>
      <c r="D50" s="164">
        <v>0.3055556</v>
      </c>
      <c r="E50" s="164">
        <v>0.8476</v>
      </c>
      <c r="F50" s="186">
        <v>3.765424</v>
      </c>
      <c r="G50" s="166">
        <v>2.212500095367</v>
      </c>
      <c r="H50" s="164">
        <v>0.4358974</v>
      </c>
      <c r="I50" s="166">
        <v>3.065573692322</v>
      </c>
      <c r="J50" s="164">
        <v>0.2985075</v>
      </c>
      <c r="K50" s="186">
        <v>3.184607</v>
      </c>
      <c r="L50" s="187">
        <f t="shared" si="1"/>
        <v>6.950031</v>
      </c>
    </row>
    <row r="51" spans="1:12" ht="12" customHeight="1">
      <c r="A51" s="142" t="s">
        <v>469</v>
      </c>
      <c r="B51" s="164">
        <v>0.8285714</v>
      </c>
      <c r="C51" s="164">
        <v>0.617647</v>
      </c>
      <c r="D51" s="164">
        <v>0.0864198</v>
      </c>
      <c r="E51" s="164">
        <v>0.8342</v>
      </c>
      <c r="F51" s="186">
        <v>3.481435</v>
      </c>
      <c r="G51" s="166">
        <v>1.861111164093</v>
      </c>
      <c r="H51" s="164">
        <v>0.3285714</v>
      </c>
      <c r="I51" s="166">
        <v>2.977272748947</v>
      </c>
      <c r="J51" s="164">
        <v>0.2093023</v>
      </c>
      <c r="K51" s="186">
        <v>2.64649</v>
      </c>
      <c r="L51" s="187">
        <f t="shared" si="1"/>
        <v>6.127924999999999</v>
      </c>
    </row>
    <row r="52" spans="1:12" ht="12" customHeight="1">
      <c r="A52" s="142" t="s">
        <v>472</v>
      </c>
      <c r="B52" s="164">
        <v>0.8947368</v>
      </c>
      <c r="C52" s="164">
        <v>0.607143</v>
      </c>
      <c r="D52" s="164">
        <v>0.2818182</v>
      </c>
      <c r="E52" s="164">
        <v>0.3511</v>
      </c>
      <c r="F52" s="186">
        <v>2.870444</v>
      </c>
      <c r="G52" s="166">
        <v>2.099999904633</v>
      </c>
      <c r="H52" s="164">
        <v>0.4606742</v>
      </c>
      <c r="I52" s="166">
        <v>3.19117641449</v>
      </c>
      <c r="J52" s="164">
        <v>0.4133333</v>
      </c>
      <c r="K52" s="186">
        <v>3.542565</v>
      </c>
      <c r="L52" s="187">
        <f t="shared" si="1"/>
        <v>6.413009000000001</v>
      </c>
    </row>
    <row r="53" spans="1:12" ht="12" customHeight="1">
      <c r="A53" s="142" t="s">
        <v>474</v>
      </c>
      <c r="B53" s="164">
        <v>0.7924528</v>
      </c>
      <c r="C53" s="164">
        <v>0.6875</v>
      </c>
      <c r="D53" s="164">
        <v>0.1392405</v>
      </c>
      <c r="E53" s="164">
        <v>0.4569</v>
      </c>
      <c r="F53" s="186">
        <v>2.666743</v>
      </c>
      <c r="G53" s="166">
        <v>2.087719202042</v>
      </c>
      <c r="H53" s="164">
        <v>0.3703704</v>
      </c>
      <c r="I53" s="166">
        <v>2.981132030487</v>
      </c>
      <c r="J53" s="164">
        <v>0.3035714</v>
      </c>
      <c r="K53" s="186">
        <v>2.928457</v>
      </c>
      <c r="L53" s="187">
        <f t="shared" si="1"/>
        <v>5.5952</v>
      </c>
    </row>
    <row r="54" spans="1:12" ht="12" customHeight="1">
      <c r="A54" s="142" t="s">
        <v>490</v>
      </c>
      <c r="B54" s="164">
        <v>0.6615385</v>
      </c>
      <c r="C54" s="164">
        <v>0.674074</v>
      </c>
      <c r="D54" s="164">
        <v>0.2019231</v>
      </c>
      <c r="E54" s="164">
        <v>0.8031</v>
      </c>
      <c r="F54" s="186">
        <v>3.354701</v>
      </c>
      <c r="G54" s="166">
        <v>1.852941155434</v>
      </c>
      <c r="H54" s="164">
        <v>0.4179105</v>
      </c>
      <c r="I54" s="166">
        <v>3.074626922607</v>
      </c>
      <c r="J54" s="164">
        <v>0.4507042</v>
      </c>
      <c r="K54" s="186">
        <v>3.382713</v>
      </c>
      <c r="L54" s="187">
        <f t="shared" si="1"/>
        <v>6.737413999999999</v>
      </c>
    </row>
    <row r="55" spans="1:12" ht="12" customHeight="1">
      <c r="A55" s="142" t="s">
        <v>470</v>
      </c>
      <c r="B55" s="164">
        <v>0.8307692</v>
      </c>
      <c r="C55" s="164">
        <v>0.657658</v>
      </c>
      <c r="D55" s="164">
        <v>0.0681818</v>
      </c>
      <c r="E55" s="164">
        <v>0.5155</v>
      </c>
      <c r="F55" s="186">
        <v>2.778183</v>
      </c>
      <c r="G55" s="166">
        <v>2.186666727066</v>
      </c>
      <c r="H55" s="164">
        <v>0.2777778</v>
      </c>
      <c r="I55" s="166">
        <v>3.339999914169</v>
      </c>
      <c r="J55" s="164">
        <v>0.3703704</v>
      </c>
      <c r="K55" s="186">
        <v>3.033782</v>
      </c>
      <c r="L55" s="187">
        <f t="shared" si="1"/>
        <v>5.811965</v>
      </c>
    </row>
    <row r="56" spans="1:12" ht="12" customHeight="1">
      <c r="A56" s="142" t="s">
        <v>484</v>
      </c>
      <c r="B56" s="164">
        <v>0.9382716</v>
      </c>
      <c r="C56" s="164">
        <v>0.63964</v>
      </c>
      <c r="D56" s="164">
        <v>0.3139535</v>
      </c>
      <c r="E56" s="164">
        <v>0.9327</v>
      </c>
      <c r="F56" s="186">
        <v>4.102906</v>
      </c>
      <c r="G56" s="166">
        <v>1.917808175087</v>
      </c>
      <c r="H56" s="164">
        <v>0.4805195</v>
      </c>
      <c r="I56" s="166">
        <v>3.29166674614</v>
      </c>
      <c r="J56" s="164">
        <v>0.5517241</v>
      </c>
      <c r="K56" s="186">
        <v>3.904113</v>
      </c>
      <c r="L56" s="187">
        <f t="shared" si="1"/>
        <v>8.007019</v>
      </c>
    </row>
    <row r="57" spans="1:12" ht="12" customHeight="1">
      <c r="A57" s="142" t="s">
        <v>517</v>
      </c>
      <c r="B57" s="164">
        <v>0.8795181</v>
      </c>
      <c r="C57" s="164">
        <v>0.691176</v>
      </c>
      <c r="D57" s="164">
        <v>0.0733945</v>
      </c>
      <c r="E57" s="164">
        <v>0.8569</v>
      </c>
      <c r="F57" s="186">
        <v>3.422998</v>
      </c>
      <c r="G57" s="166">
        <v>1.894736886024</v>
      </c>
      <c r="H57" s="164">
        <v>0.4489796</v>
      </c>
      <c r="I57" s="166">
        <v>3.54385972023</v>
      </c>
      <c r="J57" s="164">
        <v>0.368421</v>
      </c>
      <c r="K57" s="186">
        <v>3.708226</v>
      </c>
      <c r="L57" s="187">
        <f t="shared" si="1"/>
        <v>7.131224</v>
      </c>
    </row>
    <row r="58" spans="1:12" ht="12" customHeight="1">
      <c r="A58" s="142" t="s">
        <v>488</v>
      </c>
      <c r="B58" s="164">
        <v>0.8939394</v>
      </c>
      <c r="C58" s="164">
        <v>0.516854</v>
      </c>
      <c r="D58" s="164">
        <v>0.2028985</v>
      </c>
      <c r="E58" s="164">
        <v>0.8571</v>
      </c>
      <c r="F58" s="186">
        <v>4.04585</v>
      </c>
      <c r="G58" s="166">
        <v>2.095238208771</v>
      </c>
      <c r="H58" s="164">
        <v>0.4</v>
      </c>
      <c r="I58" s="166">
        <v>3.25</v>
      </c>
      <c r="J58" s="164">
        <v>0.24</v>
      </c>
      <c r="K58" s="186">
        <v>3.124349</v>
      </c>
      <c r="L58" s="187">
        <f t="shared" si="1"/>
        <v>7.170199</v>
      </c>
    </row>
    <row r="59" spans="1:12" ht="12" customHeight="1">
      <c r="A59" s="142" t="s">
        <v>503</v>
      </c>
      <c r="B59" s="164">
        <v>0.7924528</v>
      </c>
      <c r="C59" s="164">
        <v>0.664122</v>
      </c>
      <c r="D59" s="164">
        <v>0.3603604</v>
      </c>
      <c r="E59" s="164">
        <v>0.7231000000000001</v>
      </c>
      <c r="F59" s="186">
        <v>3.454625</v>
      </c>
      <c r="G59" s="166">
        <v>1.774999976158</v>
      </c>
      <c r="H59" s="164">
        <v>0.5</v>
      </c>
      <c r="I59" s="166">
        <v>3.193181753159</v>
      </c>
      <c r="J59" s="164">
        <v>0.4390244</v>
      </c>
      <c r="K59" s="186">
        <v>3.704902</v>
      </c>
      <c r="L59" s="187">
        <f t="shared" si="1"/>
        <v>7.159527000000001</v>
      </c>
    </row>
    <row r="60" spans="1:12" ht="12" customHeight="1">
      <c r="A60" s="142" t="s">
        <v>518</v>
      </c>
      <c r="B60" s="164">
        <v>0.8026316</v>
      </c>
      <c r="C60" s="164">
        <v>0.736842</v>
      </c>
      <c r="D60" s="164">
        <v>0.1785714</v>
      </c>
      <c r="E60" s="164">
        <v>0.7306999999999999</v>
      </c>
      <c r="F60" s="186">
        <v>3.087987</v>
      </c>
      <c r="G60" s="166">
        <v>2.078651666641</v>
      </c>
      <c r="H60" s="164">
        <v>0.3333333</v>
      </c>
      <c r="I60" s="166">
        <v>2.762711763382</v>
      </c>
      <c r="J60" s="164">
        <v>0.25</v>
      </c>
      <c r="K60" s="186">
        <v>2.560156</v>
      </c>
      <c r="L60" s="187">
        <f t="shared" si="1"/>
        <v>5.648143</v>
      </c>
    </row>
    <row r="61" spans="1:12" ht="12" customHeight="1">
      <c r="A61" s="142" t="s">
        <v>466</v>
      </c>
      <c r="B61" s="164">
        <v>0.7857143</v>
      </c>
      <c r="C61" s="164">
        <v>0.6875</v>
      </c>
      <c r="D61" s="164">
        <v>0.1911765</v>
      </c>
      <c r="E61" s="164">
        <v>0.9514</v>
      </c>
      <c r="F61" s="186">
        <v>3.704972</v>
      </c>
      <c r="G61" s="166">
        <v>2.009090900421</v>
      </c>
      <c r="H61" s="164">
        <v>0.3909091</v>
      </c>
      <c r="I61" s="166">
        <v>2.977272748947</v>
      </c>
      <c r="J61" s="164">
        <v>0.2921348</v>
      </c>
      <c r="K61" s="186">
        <v>2.969318</v>
      </c>
      <c r="L61" s="187">
        <f t="shared" si="1"/>
        <v>6.67429</v>
      </c>
    </row>
    <row r="62" spans="1:12" ht="12" customHeight="1">
      <c r="A62" s="142" t="s">
        <v>471</v>
      </c>
      <c r="B62" s="164">
        <v>0.8181818</v>
      </c>
      <c r="C62" s="164">
        <v>0.75969</v>
      </c>
      <c r="D62" s="164">
        <v>0.1801802</v>
      </c>
      <c r="E62" s="164">
        <v>0.2521</v>
      </c>
      <c r="F62" s="186">
        <v>2.099179</v>
      </c>
      <c r="G62" s="166">
        <v>1.763888835907</v>
      </c>
      <c r="H62" s="164">
        <v>0.4320988</v>
      </c>
      <c r="I62" s="166">
        <v>2.942857027054</v>
      </c>
      <c r="J62" s="164">
        <v>0.3030303</v>
      </c>
      <c r="K62" s="186">
        <v>3.085171</v>
      </c>
      <c r="L62" s="187">
        <f t="shared" si="1"/>
        <v>5.18435</v>
      </c>
    </row>
    <row r="63" spans="1:12" ht="12" customHeight="1">
      <c r="A63" s="142" t="s">
        <v>479</v>
      </c>
      <c r="B63" s="164">
        <v>0.9014084</v>
      </c>
      <c r="C63" s="164">
        <v>0.6</v>
      </c>
      <c r="D63" s="164">
        <v>0.2105263</v>
      </c>
      <c r="E63" s="164">
        <v>0.9547</v>
      </c>
      <c r="F63" s="186">
        <v>3.83531</v>
      </c>
      <c r="G63" s="166">
        <v>2.147058725357</v>
      </c>
      <c r="H63" s="164">
        <v>0.3552631</v>
      </c>
      <c r="I63" s="166">
        <v>2.633333444595</v>
      </c>
      <c r="J63" s="164">
        <v>0.4242424</v>
      </c>
      <c r="K63" s="186">
        <v>2.807549</v>
      </c>
      <c r="L63" s="187">
        <f t="shared" si="1"/>
        <v>6.642859</v>
      </c>
    </row>
    <row r="64" spans="1:12" ht="12" customHeight="1">
      <c r="A64" s="142" t="s">
        <v>473</v>
      </c>
      <c r="B64" s="164">
        <v>0.6382979</v>
      </c>
      <c r="C64" s="164">
        <v>0.651163</v>
      </c>
      <c r="D64" s="164">
        <v>0.2317881</v>
      </c>
      <c r="E64" s="164">
        <v>0.5954</v>
      </c>
      <c r="F64" s="186">
        <v>2.905694</v>
      </c>
      <c r="G64" s="166">
        <v>2.306818246841</v>
      </c>
      <c r="H64" s="164">
        <v>0.2528736</v>
      </c>
      <c r="I64" s="166">
        <v>2.842105150223</v>
      </c>
      <c r="J64" s="164">
        <v>0.3</v>
      </c>
      <c r="K64" s="186">
        <v>2.458344</v>
      </c>
      <c r="L64" s="187">
        <f t="shared" si="1"/>
        <v>5.364038</v>
      </c>
    </row>
    <row r="65" spans="1:12" ht="12" customHeight="1">
      <c r="A65" s="142" t="s">
        <v>483</v>
      </c>
      <c r="B65" s="164">
        <v>0.9365079</v>
      </c>
      <c r="C65" s="164">
        <v>0.517241</v>
      </c>
      <c r="D65" s="164">
        <v>0.1612903</v>
      </c>
      <c r="E65" s="164">
        <v>0.8908</v>
      </c>
      <c r="F65" s="186">
        <v>4.180425</v>
      </c>
      <c r="G65" s="166">
        <v>2</v>
      </c>
      <c r="H65" s="164">
        <v>0.4918033</v>
      </c>
      <c r="I65" s="166">
        <v>3.181818246841</v>
      </c>
      <c r="J65" s="164">
        <v>0.5384616</v>
      </c>
      <c r="K65" s="186">
        <v>3.831714</v>
      </c>
      <c r="L65" s="187">
        <f t="shared" si="1"/>
        <v>8.012139</v>
      </c>
    </row>
    <row r="66" spans="1:12" ht="12" customHeight="1">
      <c r="A66" s="142" t="s">
        <v>519</v>
      </c>
      <c r="B66" s="164">
        <v>0.734375</v>
      </c>
      <c r="C66" s="164">
        <v>0.669725</v>
      </c>
      <c r="D66" s="164">
        <v>0.1046512</v>
      </c>
      <c r="E66" s="164">
        <v>0.1952</v>
      </c>
      <c r="F66" s="186">
        <v>2.007063</v>
      </c>
      <c r="G66" s="166">
        <v>2.015872955322</v>
      </c>
      <c r="H66" s="164">
        <v>0.4545455</v>
      </c>
      <c r="I66" s="166">
        <v>3.057692289352</v>
      </c>
      <c r="J66" s="164">
        <v>0.4583333</v>
      </c>
      <c r="K66" s="186">
        <v>3.493038</v>
      </c>
      <c r="L66" s="187">
        <f t="shared" si="1"/>
        <v>5.500101</v>
      </c>
    </row>
    <row r="67" spans="1:12" ht="12" customHeight="1">
      <c r="A67" s="142" t="s">
        <v>480</v>
      </c>
      <c r="B67" s="164">
        <v>0.893617</v>
      </c>
      <c r="C67" s="164">
        <v>0.59589</v>
      </c>
      <c r="D67" s="164">
        <v>0.3392857</v>
      </c>
      <c r="E67" s="164">
        <v>0.9875</v>
      </c>
      <c r="F67" s="186">
        <v>4.12048</v>
      </c>
      <c r="G67" s="166">
        <v>2.316326618195</v>
      </c>
      <c r="H67" s="164">
        <v>0.4158416</v>
      </c>
      <c r="I67" s="166">
        <v>3.018867969513</v>
      </c>
      <c r="J67" s="164">
        <v>0.3888889</v>
      </c>
      <c r="K67" s="186">
        <v>3.233401</v>
      </c>
      <c r="L67" s="187">
        <f t="shared" si="1"/>
        <v>7.3538809999999994</v>
      </c>
    </row>
    <row r="68" spans="1:12" ht="12" customHeight="1">
      <c r="A68" s="142" t="s">
        <v>504</v>
      </c>
      <c r="B68" s="164">
        <v>0.7654321</v>
      </c>
      <c r="C68" s="164">
        <v>0.739726</v>
      </c>
      <c r="D68" s="164">
        <v>0.584</v>
      </c>
      <c r="E68" s="164">
        <v>0.6914</v>
      </c>
      <c r="F68" s="186">
        <v>3.543585</v>
      </c>
      <c r="G68" s="166">
        <v>1.879518032074</v>
      </c>
      <c r="H68" s="164">
        <v>0.4252874</v>
      </c>
      <c r="I68" s="166">
        <v>2.84375</v>
      </c>
      <c r="J68" s="164">
        <v>0.265625</v>
      </c>
      <c r="K68" s="186">
        <v>2.927237</v>
      </c>
      <c r="L68" s="187">
        <f t="shared" si="1"/>
        <v>6.470822</v>
      </c>
    </row>
    <row r="69" spans="1:12" ht="12" customHeight="1">
      <c r="A69" s="142" t="s">
        <v>520</v>
      </c>
      <c r="B69" s="164">
        <v>0.8970588</v>
      </c>
      <c r="C69" s="164">
        <v>0.625</v>
      </c>
      <c r="D69" s="164">
        <v>0.2342342</v>
      </c>
      <c r="E69" s="164">
        <v>0.3518</v>
      </c>
      <c r="F69" s="186">
        <v>2.746087</v>
      </c>
      <c r="G69" s="166">
        <v>1.88297867775</v>
      </c>
      <c r="H69" s="164">
        <v>0.5222222</v>
      </c>
      <c r="I69" s="166">
        <v>3.098360538483</v>
      </c>
      <c r="J69" s="164">
        <v>0.6</v>
      </c>
      <c r="K69" s="186">
        <v>3.95858</v>
      </c>
      <c r="L69" s="187">
        <f t="shared" si="1"/>
        <v>6.704667000000001</v>
      </c>
    </row>
  </sheetData>
  <sheetProtection/>
  <mergeCells count="1">
    <mergeCell ref="A1:L1"/>
  </mergeCells>
  <printOptions/>
  <pageMargins left="0.17" right="0.17" top="0.21" bottom="0.17" header="0.5" footer="0.5"/>
  <pageSetup horizontalDpi="1200" verticalDpi="1200" orientation="landscape" r:id="rId1"/>
</worksheet>
</file>

<file path=xl/worksheets/sheet4.xml><?xml version="1.0" encoding="utf-8"?>
<worksheet xmlns="http://schemas.openxmlformats.org/spreadsheetml/2006/main" xmlns:r="http://schemas.openxmlformats.org/officeDocument/2006/relationships">
  <dimension ref="A1:R71"/>
  <sheetViews>
    <sheetView view="pageBreakPreview" zoomScaleSheetLayoutView="100" zoomScalePageLayoutView="0" workbookViewId="0" topLeftCell="A1">
      <selection activeCell="A2" sqref="A2:IV3"/>
    </sheetView>
  </sheetViews>
  <sheetFormatPr defaultColWidth="9.140625" defaultRowHeight="12.75"/>
  <cols>
    <col min="1" max="1" width="13.421875" style="24" customWidth="1"/>
    <col min="2" max="3" width="9.421875" style="23" customWidth="1"/>
    <col min="4" max="4" width="9.421875" style="10" customWidth="1"/>
    <col min="5" max="5" width="9.421875" style="9" customWidth="1"/>
    <col min="6" max="6" width="10.8515625" style="9" customWidth="1"/>
    <col min="7" max="7" width="11.8515625" style="9" customWidth="1"/>
    <col min="8" max="8" width="9.421875" style="10" customWidth="1"/>
    <col min="9" max="9" width="11.140625" style="9" customWidth="1"/>
    <col min="10" max="10" width="12.7109375" style="9" customWidth="1"/>
    <col min="11" max="11" width="10.28125" style="9" customWidth="1"/>
    <col min="12" max="15" width="9.421875" style="10" customWidth="1"/>
    <col min="19" max="16384" width="9.140625" style="24" customWidth="1"/>
  </cols>
  <sheetData>
    <row r="1" spans="1:15" s="1" customFormat="1" ht="18">
      <c r="A1" s="236" t="s">
        <v>291</v>
      </c>
      <c r="B1" s="234"/>
      <c r="C1" s="234"/>
      <c r="D1" s="234"/>
      <c r="E1" s="234"/>
      <c r="F1" s="234"/>
      <c r="G1" s="234"/>
      <c r="H1" s="234"/>
      <c r="I1" s="234"/>
      <c r="J1" s="234"/>
      <c r="K1" s="234"/>
      <c r="L1" s="234"/>
      <c r="M1" s="234"/>
      <c r="N1" s="234"/>
      <c r="O1" s="234"/>
    </row>
    <row r="2" spans="1:15" s="12" customFormat="1" ht="99" customHeight="1">
      <c r="A2" s="60" t="s">
        <v>5</v>
      </c>
      <c r="B2" s="61" t="s">
        <v>67</v>
      </c>
      <c r="C2" s="61" t="s">
        <v>68</v>
      </c>
      <c r="D2" s="212" t="s">
        <v>42</v>
      </c>
      <c r="E2" s="60" t="s">
        <v>41</v>
      </c>
      <c r="F2" s="62" t="s">
        <v>45</v>
      </c>
      <c r="G2" s="62" t="s">
        <v>47</v>
      </c>
      <c r="H2" s="213" t="s">
        <v>49</v>
      </c>
      <c r="I2" s="62" t="s">
        <v>51</v>
      </c>
      <c r="J2" s="62" t="s">
        <v>53</v>
      </c>
      <c r="K2" s="62" t="s">
        <v>55</v>
      </c>
      <c r="L2" s="214" t="s">
        <v>61</v>
      </c>
      <c r="M2" s="60" t="s">
        <v>57</v>
      </c>
      <c r="N2" s="214" t="s">
        <v>63</v>
      </c>
      <c r="O2" s="85" t="s">
        <v>66</v>
      </c>
    </row>
    <row r="3" spans="1:15" s="12" customFormat="1" ht="48" customHeight="1">
      <c r="A3" s="17" t="s">
        <v>6</v>
      </c>
      <c r="B3" s="26" t="s">
        <v>58</v>
      </c>
      <c r="C3" s="26" t="s">
        <v>59</v>
      </c>
      <c r="D3" s="133" t="s">
        <v>43</v>
      </c>
      <c r="E3" s="7" t="s">
        <v>44</v>
      </c>
      <c r="F3" s="7" t="s">
        <v>46</v>
      </c>
      <c r="G3" s="7" t="s">
        <v>48</v>
      </c>
      <c r="H3" s="215" t="s">
        <v>50</v>
      </c>
      <c r="I3" s="7" t="s">
        <v>52</v>
      </c>
      <c r="J3" s="7" t="s">
        <v>54</v>
      </c>
      <c r="K3" s="7" t="s">
        <v>56</v>
      </c>
      <c r="L3" s="215" t="s">
        <v>62</v>
      </c>
      <c r="M3" s="17" t="s">
        <v>60</v>
      </c>
      <c r="N3" s="215" t="s">
        <v>64</v>
      </c>
      <c r="O3" s="86" t="s">
        <v>65</v>
      </c>
    </row>
    <row r="4" spans="1:15" s="12" customFormat="1" ht="144">
      <c r="A4" s="65" t="s">
        <v>267</v>
      </c>
      <c r="B4" s="132" t="s">
        <v>292</v>
      </c>
      <c r="C4" s="132" t="s">
        <v>293</v>
      </c>
      <c r="D4" s="133" t="s">
        <v>294</v>
      </c>
      <c r="E4" s="17" t="s">
        <v>298</v>
      </c>
      <c r="F4" s="7" t="s">
        <v>299</v>
      </c>
      <c r="G4" s="7" t="s">
        <v>300</v>
      </c>
      <c r="H4" s="133" t="s">
        <v>301</v>
      </c>
      <c r="I4" s="7" t="s">
        <v>305</v>
      </c>
      <c r="J4" s="7" t="s">
        <v>306</v>
      </c>
      <c r="K4" s="7" t="s">
        <v>307</v>
      </c>
      <c r="L4" s="133" t="s">
        <v>308</v>
      </c>
      <c r="M4" s="17" t="s">
        <v>309</v>
      </c>
      <c r="N4" s="133" t="s">
        <v>310</v>
      </c>
      <c r="O4" s="185" t="s">
        <v>316</v>
      </c>
    </row>
    <row r="5" spans="1:15" s="12" customFormat="1" ht="72">
      <c r="A5" s="65" t="s">
        <v>234</v>
      </c>
      <c r="B5" s="26" t="s">
        <v>295</v>
      </c>
      <c r="C5" s="26" t="s">
        <v>296</v>
      </c>
      <c r="D5" s="133" t="s">
        <v>297</v>
      </c>
      <c r="E5" s="7" t="s">
        <v>302</v>
      </c>
      <c r="F5" s="7" t="s">
        <v>303</v>
      </c>
      <c r="G5" s="205" t="s">
        <v>529</v>
      </c>
      <c r="H5" s="133" t="s">
        <v>304</v>
      </c>
      <c r="I5" s="7" t="s">
        <v>311</v>
      </c>
      <c r="J5" s="7" t="s">
        <v>312</v>
      </c>
      <c r="K5" s="205" t="s">
        <v>530</v>
      </c>
      <c r="L5" s="133" t="s">
        <v>313</v>
      </c>
      <c r="M5" s="17" t="s">
        <v>314</v>
      </c>
      <c r="N5" s="133" t="s">
        <v>315</v>
      </c>
      <c r="O5" s="185" t="s">
        <v>317</v>
      </c>
    </row>
    <row r="6" spans="1:18" ht="12" customHeight="1">
      <c r="A6" s="142" t="s">
        <v>462</v>
      </c>
      <c r="B6" s="181">
        <v>-0.3884801</v>
      </c>
      <c r="C6" s="181">
        <v>-0.1082613</v>
      </c>
      <c r="D6" s="182">
        <v>0.5794236</v>
      </c>
      <c r="E6" s="164">
        <v>0.3630952</v>
      </c>
      <c r="F6" s="164">
        <v>0.5185185</v>
      </c>
      <c r="G6" s="164">
        <v>0.4248366</v>
      </c>
      <c r="H6" s="183">
        <v>1.530323</v>
      </c>
      <c r="I6" s="164">
        <v>0.037037</v>
      </c>
      <c r="J6" s="164">
        <v>0.0121212</v>
      </c>
      <c r="K6" s="164">
        <v>0.2420382</v>
      </c>
      <c r="L6" s="183">
        <v>0.6654415</v>
      </c>
      <c r="M6" s="166">
        <v>19</v>
      </c>
      <c r="N6" s="183">
        <v>3.82</v>
      </c>
      <c r="O6" s="184">
        <f>SUM(D6,H6,L6,N6)</f>
        <v>6.5951881</v>
      </c>
      <c r="P6" s="24"/>
      <c r="Q6" s="24"/>
      <c r="R6" s="24"/>
    </row>
    <row r="7" spans="1:18" ht="12" customHeight="1">
      <c r="A7" s="142" t="s">
        <v>463</v>
      </c>
      <c r="B7" s="181">
        <v>-0.0310993</v>
      </c>
      <c r="C7" s="181">
        <v>-0.2665805</v>
      </c>
      <c r="D7" s="182">
        <v>0.706314</v>
      </c>
      <c r="E7" s="164">
        <v>0.515625</v>
      </c>
      <c r="F7" s="164">
        <v>0.601626</v>
      </c>
      <c r="G7" s="164">
        <v>0.4608696</v>
      </c>
      <c r="H7" s="183">
        <v>1.187034</v>
      </c>
      <c r="I7" s="164">
        <v>0.0731707</v>
      </c>
      <c r="J7" s="164">
        <v>0.0378788</v>
      </c>
      <c r="K7" s="164">
        <v>0.147541</v>
      </c>
      <c r="L7" s="183">
        <v>0.5865369</v>
      </c>
      <c r="M7" s="166">
        <v>19</v>
      </c>
      <c r="N7" s="183">
        <v>3.82</v>
      </c>
      <c r="O7" s="184">
        <f aca="true" t="shared" si="0" ref="O7:O69">SUM(D7,H7,L7,N7)</f>
        <v>6.2998849</v>
      </c>
      <c r="P7" s="24"/>
      <c r="Q7" s="24"/>
      <c r="R7" s="24"/>
    </row>
    <row r="8" spans="1:18" ht="12" customHeight="1">
      <c r="A8" s="142" t="s">
        <v>464</v>
      </c>
      <c r="B8" s="181">
        <v>0.1606668</v>
      </c>
      <c r="C8" s="181">
        <v>0.2509332</v>
      </c>
      <c r="D8" s="182">
        <v>1.406967</v>
      </c>
      <c r="E8" s="164">
        <v>0.3602941</v>
      </c>
      <c r="F8" s="164">
        <v>0.5073529</v>
      </c>
      <c r="G8" s="164">
        <v>0.3565891</v>
      </c>
      <c r="H8" s="183">
        <v>1.607882</v>
      </c>
      <c r="I8" s="164">
        <v>0.0514706</v>
      </c>
      <c r="J8" s="164">
        <v>0.0656934</v>
      </c>
      <c r="K8" s="164">
        <v>0.2733813</v>
      </c>
      <c r="L8" s="183">
        <v>0.9070125</v>
      </c>
      <c r="M8" s="166">
        <v>20</v>
      </c>
      <c r="N8" s="183">
        <v>4</v>
      </c>
      <c r="O8" s="184">
        <f t="shared" si="0"/>
        <v>7.9218615</v>
      </c>
      <c r="P8" s="24"/>
      <c r="Q8" s="24"/>
      <c r="R8" s="24"/>
    </row>
    <row r="9" spans="1:18" ht="12" customHeight="1">
      <c r="A9" s="142" t="s">
        <v>473</v>
      </c>
      <c r="B9" s="181">
        <v>-0.3851051</v>
      </c>
      <c r="C9" s="181">
        <v>0.0812561</v>
      </c>
      <c r="D9" s="182">
        <v>0.7811774</v>
      </c>
      <c r="E9" s="164">
        <v>0.3469388</v>
      </c>
      <c r="F9" s="164">
        <v>0.48</v>
      </c>
      <c r="G9" s="164">
        <v>0.4331551</v>
      </c>
      <c r="H9" s="183">
        <v>1.596187</v>
      </c>
      <c r="I9" s="164">
        <v>0.0569948</v>
      </c>
      <c r="J9" s="164">
        <v>0.0461538</v>
      </c>
      <c r="K9" s="164">
        <v>0.2380952</v>
      </c>
      <c r="L9" s="183">
        <v>0.7836556</v>
      </c>
      <c r="M9" s="166">
        <v>19</v>
      </c>
      <c r="N9" s="183">
        <v>3.82</v>
      </c>
      <c r="O9" s="184">
        <f t="shared" si="0"/>
        <v>6.98102</v>
      </c>
      <c r="P9" s="24"/>
      <c r="Q9" s="24"/>
      <c r="R9" s="24"/>
    </row>
    <row r="10" spans="1:18" ht="12" customHeight="1">
      <c r="A10" s="142" t="s">
        <v>465</v>
      </c>
      <c r="B10" s="181">
        <v>-0.2069266</v>
      </c>
      <c r="C10" s="181">
        <v>0.002454</v>
      </c>
      <c r="D10" s="182">
        <v>0.8445781</v>
      </c>
      <c r="E10" s="164">
        <v>0.4285714</v>
      </c>
      <c r="F10" s="164">
        <v>0.5704225</v>
      </c>
      <c r="G10" s="164">
        <v>0.389313</v>
      </c>
      <c r="H10" s="183">
        <v>1.405111</v>
      </c>
      <c r="I10" s="164">
        <v>0.0555556</v>
      </c>
      <c r="J10" s="164">
        <v>0.027027</v>
      </c>
      <c r="K10" s="164">
        <v>0.2262774</v>
      </c>
      <c r="L10" s="183">
        <v>0.7020658</v>
      </c>
      <c r="M10" s="166">
        <v>17</v>
      </c>
      <c r="N10" s="183">
        <v>3.46</v>
      </c>
      <c r="O10" s="184">
        <f t="shared" si="0"/>
        <v>6.4117549</v>
      </c>
      <c r="P10" s="24"/>
      <c r="Q10" s="24"/>
      <c r="R10" s="24"/>
    </row>
    <row r="11" spans="1:18" ht="12" customHeight="1">
      <c r="A11" s="142" t="s">
        <v>466</v>
      </c>
      <c r="B11" s="181">
        <v>0.0790663</v>
      </c>
      <c r="C11" s="181">
        <v>-0.0891679</v>
      </c>
      <c r="D11" s="182">
        <v>0.9829465</v>
      </c>
      <c r="E11" s="164">
        <v>0.5294118</v>
      </c>
      <c r="F11" s="164">
        <v>0.5714286</v>
      </c>
      <c r="G11" s="164">
        <v>0.3673469</v>
      </c>
      <c r="H11" s="183">
        <v>1.290192</v>
      </c>
      <c r="I11" s="164">
        <v>0.0909091</v>
      </c>
      <c r="J11" s="164">
        <v>0.0967742</v>
      </c>
      <c r="K11" s="164">
        <v>0.1549296</v>
      </c>
      <c r="L11" s="183">
        <v>0.7952254</v>
      </c>
      <c r="M11" s="166">
        <v>11.5</v>
      </c>
      <c r="N11" s="183">
        <v>2.47</v>
      </c>
      <c r="O11" s="184">
        <f t="shared" si="0"/>
        <v>5.5383639</v>
      </c>
      <c r="P11" s="24"/>
      <c r="Q11" s="24"/>
      <c r="R11" s="24"/>
    </row>
    <row r="12" spans="1:18" ht="12" customHeight="1">
      <c r="A12" s="142" t="s">
        <v>467</v>
      </c>
      <c r="B12" s="181">
        <v>-0.0319723</v>
      </c>
      <c r="C12" s="181">
        <v>0.0848649</v>
      </c>
      <c r="D12" s="182">
        <v>1.074601</v>
      </c>
      <c r="E12" s="164">
        <v>0.4965035</v>
      </c>
      <c r="F12" s="164">
        <v>0.5808824</v>
      </c>
      <c r="G12" s="164">
        <v>0.4772727</v>
      </c>
      <c r="H12" s="183">
        <v>1.225914</v>
      </c>
      <c r="I12" s="164">
        <v>0.0671642</v>
      </c>
      <c r="J12" s="164">
        <v>0.0684932</v>
      </c>
      <c r="K12" s="164">
        <v>0.1307692</v>
      </c>
      <c r="L12" s="183">
        <v>0.6245843</v>
      </c>
      <c r="M12" s="166">
        <v>17.5</v>
      </c>
      <c r="N12" s="183">
        <v>3.55</v>
      </c>
      <c r="O12" s="184">
        <f t="shared" si="0"/>
        <v>6.4750993</v>
      </c>
      <c r="P12" s="24"/>
      <c r="Q12" s="24"/>
      <c r="R12" s="24"/>
    </row>
    <row r="13" spans="1:18" ht="12" customHeight="1">
      <c r="A13" s="142" t="s">
        <v>468</v>
      </c>
      <c r="B13" s="181">
        <v>0.0633795</v>
      </c>
      <c r="C13" s="181">
        <v>0.1033592</v>
      </c>
      <c r="D13" s="182">
        <v>1.172226</v>
      </c>
      <c r="E13" s="164">
        <v>0.5068493</v>
      </c>
      <c r="F13" s="164">
        <v>0.5664335</v>
      </c>
      <c r="G13" s="164">
        <v>0.3669065</v>
      </c>
      <c r="H13" s="183">
        <v>1.326939</v>
      </c>
      <c r="I13" s="164">
        <v>0.1205674</v>
      </c>
      <c r="J13" s="164">
        <v>0.0810811</v>
      </c>
      <c r="K13" s="164">
        <v>0.1884058</v>
      </c>
      <c r="L13" s="183">
        <v>0.8740835</v>
      </c>
      <c r="M13" s="166">
        <v>16</v>
      </c>
      <c r="N13" s="183">
        <v>3.28</v>
      </c>
      <c r="O13" s="184">
        <f t="shared" si="0"/>
        <v>6.6532485</v>
      </c>
      <c r="P13" s="24"/>
      <c r="Q13" s="24"/>
      <c r="R13" s="24"/>
    </row>
    <row r="14" spans="1:18" ht="12" customHeight="1">
      <c r="A14" s="142" t="s">
        <v>469</v>
      </c>
      <c r="B14" s="181">
        <v>-0.0486977</v>
      </c>
      <c r="C14" s="181">
        <v>-0.0148461</v>
      </c>
      <c r="D14" s="182">
        <v>0.9561909</v>
      </c>
      <c r="E14" s="164">
        <v>0.4948454</v>
      </c>
      <c r="F14" s="164">
        <v>0.5833333</v>
      </c>
      <c r="G14" s="164">
        <v>0.3510638</v>
      </c>
      <c r="H14" s="183">
        <v>1.333646</v>
      </c>
      <c r="I14" s="164">
        <v>0.0752688</v>
      </c>
      <c r="J14" s="164">
        <v>0.0515464</v>
      </c>
      <c r="K14" s="164">
        <v>0.1333333</v>
      </c>
      <c r="L14" s="183">
        <v>0.5964271</v>
      </c>
      <c r="M14" s="166">
        <v>16</v>
      </c>
      <c r="N14" s="183">
        <v>3.28</v>
      </c>
      <c r="O14" s="184">
        <f t="shared" si="0"/>
        <v>6.166264</v>
      </c>
      <c r="P14" s="24"/>
      <c r="Q14" s="24"/>
      <c r="R14" s="24"/>
    </row>
    <row r="15" spans="1:18" ht="12" customHeight="1">
      <c r="A15" s="142" t="s">
        <v>470</v>
      </c>
      <c r="B15" s="181">
        <v>0.2550741</v>
      </c>
      <c r="C15" s="181">
        <v>0.0905416</v>
      </c>
      <c r="D15" s="182">
        <v>1.315993</v>
      </c>
      <c r="E15" s="164">
        <v>0.4803922</v>
      </c>
      <c r="F15" s="164">
        <v>0.57</v>
      </c>
      <c r="G15" s="164">
        <v>0.2842105</v>
      </c>
      <c r="H15" s="183">
        <v>1.42823</v>
      </c>
      <c r="I15" s="164">
        <v>0.1089109</v>
      </c>
      <c r="J15" s="164">
        <v>0.0873786</v>
      </c>
      <c r="K15" s="164">
        <v>0.2</v>
      </c>
      <c r="L15" s="183">
        <v>0.898251</v>
      </c>
      <c r="M15" s="166">
        <v>7</v>
      </c>
      <c r="N15" s="183">
        <v>1.66</v>
      </c>
      <c r="O15" s="184">
        <f t="shared" si="0"/>
        <v>5.302474</v>
      </c>
      <c r="P15" s="24"/>
      <c r="Q15" s="24"/>
      <c r="R15" s="24"/>
    </row>
    <row r="16" spans="1:18" ht="12" customHeight="1">
      <c r="A16" s="142" t="s">
        <v>471</v>
      </c>
      <c r="B16" s="181">
        <v>0.0698599</v>
      </c>
      <c r="C16" s="181">
        <v>0.0018311</v>
      </c>
      <c r="D16" s="182">
        <v>1.070941</v>
      </c>
      <c r="E16" s="164">
        <v>0.4836065</v>
      </c>
      <c r="F16" s="164">
        <v>0.5</v>
      </c>
      <c r="G16" s="164">
        <v>0.3859649</v>
      </c>
      <c r="H16" s="183">
        <v>1.430397</v>
      </c>
      <c r="I16" s="164">
        <v>0.0666667</v>
      </c>
      <c r="J16" s="164">
        <v>0.0894309</v>
      </c>
      <c r="K16" s="164">
        <v>0.2288136</v>
      </c>
      <c r="L16" s="183">
        <v>0.8989565</v>
      </c>
      <c r="M16" s="166">
        <v>17</v>
      </c>
      <c r="N16" s="183">
        <v>3.46</v>
      </c>
      <c r="O16" s="184">
        <f t="shared" si="0"/>
        <v>6.8602945</v>
      </c>
      <c r="P16" s="24"/>
      <c r="Q16" s="24"/>
      <c r="R16" s="24"/>
    </row>
    <row r="17" spans="1:18" ht="12" customHeight="1">
      <c r="A17" s="142" t="s">
        <v>472</v>
      </c>
      <c r="B17" s="181">
        <v>0.1219016</v>
      </c>
      <c r="C17" s="181">
        <v>0.1797319</v>
      </c>
      <c r="D17" s="182">
        <v>1.300413</v>
      </c>
      <c r="E17" s="164">
        <v>0.5078125</v>
      </c>
      <c r="F17" s="164">
        <v>0.5373135</v>
      </c>
      <c r="G17" s="164">
        <v>0.3833333</v>
      </c>
      <c r="H17" s="183">
        <v>1.350672</v>
      </c>
      <c r="I17" s="164">
        <v>0.0955882</v>
      </c>
      <c r="J17" s="164">
        <v>0.0763359</v>
      </c>
      <c r="K17" s="164">
        <v>0.3089431</v>
      </c>
      <c r="L17" s="183">
        <v>1.087119</v>
      </c>
      <c r="M17" s="166">
        <v>14.5</v>
      </c>
      <c r="N17" s="183">
        <v>3.01</v>
      </c>
      <c r="O17" s="184">
        <f t="shared" si="0"/>
        <v>6.748203999999999</v>
      </c>
      <c r="P17" s="24"/>
      <c r="Q17" s="24"/>
      <c r="R17" s="24"/>
    </row>
    <row r="18" spans="1:18" ht="12" customHeight="1">
      <c r="A18" s="142" t="s">
        <v>474</v>
      </c>
      <c r="B18" s="181">
        <v>0.0107501</v>
      </c>
      <c r="C18" s="181">
        <v>-0.0189387</v>
      </c>
      <c r="D18" s="182">
        <v>1.000652</v>
      </c>
      <c r="E18" s="164">
        <v>0.4269663</v>
      </c>
      <c r="F18" s="164">
        <v>0.505618</v>
      </c>
      <c r="G18" s="164">
        <v>0.375</v>
      </c>
      <c r="H18" s="183">
        <v>1.506726</v>
      </c>
      <c r="I18" s="164">
        <v>0.043956</v>
      </c>
      <c r="J18" s="164">
        <v>0.0659341</v>
      </c>
      <c r="K18" s="164">
        <v>0.2528736</v>
      </c>
      <c r="L18" s="183">
        <v>0.8500393</v>
      </c>
      <c r="M18" s="166">
        <v>14</v>
      </c>
      <c r="N18" s="183">
        <v>2.92</v>
      </c>
      <c r="O18" s="184">
        <f t="shared" si="0"/>
        <v>6.2774173</v>
      </c>
      <c r="P18" s="24"/>
      <c r="Q18" s="24"/>
      <c r="R18" s="24"/>
    </row>
    <row r="19" spans="1:18" ht="12" customHeight="1">
      <c r="A19" s="142" t="s">
        <v>475</v>
      </c>
      <c r="B19" s="181">
        <v>0.0510259</v>
      </c>
      <c r="C19" s="181">
        <v>0.1495049</v>
      </c>
      <c r="D19" s="182">
        <v>1.210545</v>
      </c>
      <c r="E19" s="164">
        <v>0.3624161</v>
      </c>
      <c r="F19" s="164">
        <v>0.5416667</v>
      </c>
      <c r="G19" s="164">
        <v>0.3333333</v>
      </c>
      <c r="H19" s="183">
        <v>1.578999</v>
      </c>
      <c r="I19" s="164">
        <v>0.0769231</v>
      </c>
      <c r="J19" s="164">
        <v>0.1466667</v>
      </c>
      <c r="K19" s="164">
        <v>0.3262411</v>
      </c>
      <c r="L19" s="183">
        <v>1.290208</v>
      </c>
      <c r="M19" s="166">
        <v>15</v>
      </c>
      <c r="N19" s="183">
        <v>3.1</v>
      </c>
      <c r="O19" s="184">
        <f t="shared" si="0"/>
        <v>7.179752000000001</v>
      </c>
      <c r="P19" s="24"/>
      <c r="Q19" s="24"/>
      <c r="R19" s="24"/>
    </row>
    <row r="20" spans="1:18" ht="12" customHeight="1">
      <c r="A20" s="142" t="s">
        <v>476</v>
      </c>
      <c r="B20" s="181">
        <v>-0.0158405</v>
      </c>
      <c r="C20" s="181">
        <v>-0.0975762</v>
      </c>
      <c r="D20" s="182">
        <v>0.8962768</v>
      </c>
      <c r="E20" s="164">
        <v>0.5245901</v>
      </c>
      <c r="F20" s="164">
        <v>0.5042735</v>
      </c>
      <c r="G20" s="164">
        <v>0.375</v>
      </c>
      <c r="H20" s="183">
        <v>1.380251</v>
      </c>
      <c r="I20" s="164">
        <v>0.0695652</v>
      </c>
      <c r="J20" s="164">
        <v>0.0487805</v>
      </c>
      <c r="K20" s="164">
        <v>0.2</v>
      </c>
      <c r="L20" s="183">
        <v>0.7270679</v>
      </c>
      <c r="M20" s="166">
        <v>14</v>
      </c>
      <c r="N20" s="183">
        <v>2.92</v>
      </c>
      <c r="O20" s="184">
        <f t="shared" si="0"/>
        <v>5.9235957</v>
      </c>
      <c r="P20" s="24"/>
      <c r="Q20" s="24"/>
      <c r="R20" s="24"/>
    </row>
    <row r="21" spans="1:18" ht="12" customHeight="1">
      <c r="A21" s="142" t="s">
        <v>477</v>
      </c>
      <c r="B21" s="181">
        <v>-0.0916497</v>
      </c>
      <c r="C21" s="181">
        <v>-0.0740812</v>
      </c>
      <c r="D21" s="182">
        <v>0.8587679</v>
      </c>
      <c r="E21" s="164">
        <v>0.3932584</v>
      </c>
      <c r="F21" s="164">
        <v>0.5681818</v>
      </c>
      <c r="G21" s="164">
        <v>0.25</v>
      </c>
      <c r="H21" s="183">
        <v>1.57468</v>
      </c>
      <c r="I21" s="164">
        <v>0.045977</v>
      </c>
      <c r="J21" s="164">
        <v>0.0769231</v>
      </c>
      <c r="K21" s="164">
        <v>0.202381</v>
      </c>
      <c r="L21" s="183">
        <v>0.7720332</v>
      </c>
      <c r="M21" s="166">
        <v>15.5</v>
      </c>
      <c r="N21" s="183">
        <v>3.19</v>
      </c>
      <c r="O21" s="184">
        <f t="shared" si="0"/>
        <v>6.3954811</v>
      </c>
      <c r="P21" s="24"/>
      <c r="Q21" s="24"/>
      <c r="R21" s="24"/>
    </row>
    <row r="22" spans="1:18" ht="12" customHeight="1">
      <c r="A22" s="142" t="s">
        <v>478</v>
      </c>
      <c r="B22" s="181">
        <v>0.016583</v>
      </c>
      <c r="C22" s="181">
        <v>0.3566809</v>
      </c>
      <c r="D22" s="182">
        <v>1.399822</v>
      </c>
      <c r="E22" s="164">
        <v>0.5121951</v>
      </c>
      <c r="F22" s="164">
        <v>0.4567901</v>
      </c>
      <c r="G22" s="164">
        <v>0.3150685</v>
      </c>
      <c r="H22" s="183">
        <v>1.512092</v>
      </c>
      <c r="I22" s="164">
        <v>0.0481928</v>
      </c>
      <c r="J22" s="164">
        <v>0.1860465</v>
      </c>
      <c r="K22" s="164">
        <v>0.3376623</v>
      </c>
      <c r="L22" s="183">
        <v>1.378002</v>
      </c>
      <c r="M22" s="166">
        <v>14</v>
      </c>
      <c r="N22" s="183">
        <v>2.92</v>
      </c>
      <c r="O22" s="184">
        <f t="shared" si="0"/>
        <v>7.209916</v>
      </c>
      <c r="P22" s="24"/>
      <c r="Q22" s="24"/>
      <c r="R22" s="24"/>
    </row>
    <row r="23" spans="1:18" ht="12" customHeight="1">
      <c r="A23" s="142" t="s">
        <v>0</v>
      </c>
      <c r="B23" s="181">
        <v>-0.0532689</v>
      </c>
      <c r="C23" s="181">
        <v>-0.0333636</v>
      </c>
      <c r="D23" s="182">
        <v>0.9329991</v>
      </c>
      <c r="E23" s="164">
        <v>0.4166667</v>
      </c>
      <c r="F23" s="164">
        <v>0.556701</v>
      </c>
      <c r="G23" s="164">
        <v>0.4318182</v>
      </c>
      <c r="H23" s="183">
        <v>1.402551</v>
      </c>
      <c r="I23" s="164">
        <v>0.0103093</v>
      </c>
      <c r="J23" s="164">
        <v>0.1041667</v>
      </c>
      <c r="K23" s="164">
        <v>0.1458333</v>
      </c>
      <c r="L23" s="183">
        <v>0.6643637</v>
      </c>
      <c r="M23" s="166">
        <v>20</v>
      </c>
      <c r="N23" s="183">
        <v>4</v>
      </c>
      <c r="O23" s="184">
        <f t="shared" si="0"/>
        <v>6.9999138</v>
      </c>
      <c r="P23" s="24"/>
      <c r="Q23" s="24"/>
      <c r="R23" s="24"/>
    </row>
    <row r="24" spans="1:18" ht="12" customHeight="1">
      <c r="A24" s="142" t="s">
        <v>479</v>
      </c>
      <c r="B24" s="181">
        <v>-0.0946778</v>
      </c>
      <c r="C24" s="181">
        <v>0.1471232</v>
      </c>
      <c r="D24" s="182">
        <v>1.08854</v>
      </c>
      <c r="E24" s="164">
        <v>0.494382</v>
      </c>
      <c r="F24" s="164">
        <v>0.4512195</v>
      </c>
      <c r="G24" s="164">
        <v>0.4022988</v>
      </c>
      <c r="H24" s="183">
        <v>1.467759</v>
      </c>
      <c r="I24" s="164">
        <v>0.045977</v>
      </c>
      <c r="J24" s="164">
        <v>0.1182796</v>
      </c>
      <c r="K24" s="164">
        <v>0.2098765</v>
      </c>
      <c r="L24" s="183">
        <v>0.9034017</v>
      </c>
      <c r="M24" s="166">
        <v>16</v>
      </c>
      <c r="N24" s="183">
        <v>3.28</v>
      </c>
      <c r="O24" s="184">
        <f t="shared" si="0"/>
        <v>6.7397007</v>
      </c>
      <c r="P24" s="24"/>
      <c r="Q24" s="24"/>
      <c r="R24" s="24"/>
    </row>
    <row r="25" spans="1:18" ht="12" customHeight="1">
      <c r="A25" s="142" t="s">
        <v>480</v>
      </c>
      <c r="B25" s="181">
        <v>0.0524249</v>
      </c>
      <c r="C25" s="181">
        <v>0.2877313</v>
      </c>
      <c r="D25" s="182">
        <v>1.356825</v>
      </c>
      <c r="E25" s="164">
        <v>0.5</v>
      </c>
      <c r="F25" s="164">
        <v>0.5080645</v>
      </c>
      <c r="G25" s="164">
        <v>0.3983051</v>
      </c>
      <c r="H25" s="183">
        <v>1.387365</v>
      </c>
      <c r="I25" s="164">
        <v>0.057377</v>
      </c>
      <c r="J25" s="164">
        <v>0.1076923</v>
      </c>
      <c r="K25" s="164">
        <v>0.288</v>
      </c>
      <c r="L25" s="183">
        <v>1.065552</v>
      </c>
      <c r="M25" s="166">
        <v>18</v>
      </c>
      <c r="N25" s="183">
        <v>3.64</v>
      </c>
      <c r="O25" s="184">
        <f t="shared" si="0"/>
        <v>7.4497420000000005</v>
      </c>
      <c r="P25" s="24"/>
      <c r="Q25" s="24"/>
      <c r="R25" s="24"/>
    </row>
    <row r="26" spans="1:18" ht="12" customHeight="1">
      <c r="A26" s="142" t="s">
        <v>481</v>
      </c>
      <c r="B26" s="181">
        <v>0.0731613</v>
      </c>
      <c r="C26" s="181">
        <v>-0.03973</v>
      </c>
      <c r="D26" s="182">
        <v>1.030011</v>
      </c>
      <c r="E26" s="164">
        <v>0.5241935</v>
      </c>
      <c r="F26" s="164">
        <v>0.446281</v>
      </c>
      <c r="G26" s="164">
        <v>0.5</v>
      </c>
      <c r="H26" s="183">
        <v>1.350964</v>
      </c>
      <c r="I26" s="164">
        <v>0.0491803</v>
      </c>
      <c r="J26" s="164">
        <v>0.0775194</v>
      </c>
      <c r="K26" s="164">
        <v>0.2752294</v>
      </c>
      <c r="L26" s="183">
        <v>0.9401945</v>
      </c>
      <c r="M26" s="166">
        <v>17</v>
      </c>
      <c r="N26" s="183">
        <v>3.46</v>
      </c>
      <c r="O26" s="184">
        <f t="shared" si="0"/>
        <v>6.781169500000001</v>
      </c>
      <c r="P26" s="24"/>
      <c r="Q26" s="24"/>
      <c r="R26" s="24"/>
    </row>
    <row r="27" spans="1:18" ht="12" customHeight="1">
      <c r="A27" s="142" t="s">
        <v>482</v>
      </c>
      <c r="B27" s="181">
        <v>0.0532944</v>
      </c>
      <c r="C27" s="181">
        <v>-0.1300696</v>
      </c>
      <c r="D27" s="182">
        <v>0.9188637</v>
      </c>
      <c r="E27" s="164">
        <v>0.4529915</v>
      </c>
      <c r="F27" s="164">
        <v>0.5045872</v>
      </c>
      <c r="G27" s="164">
        <v>0.4716981</v>
      </c>
      <c r="H27" s="183">
        <v>1.390516</v>
      </c>
      <c r="I27" s="164">
        <v>0.0535714</v>
      </c>
      <c r="J27" s="164">
        <v>0.0487805</v>
      </c>
      <c r="K27" s="164">
        <v>0.1842105</v>
      </c>
      <c r="L27" s="183">
        <v>0.6660671</v>
      </c>
      <c r="M27" s="166">
        <v>13.5</v>
      </c>
      <c r="N27" s="183">
        <v>2.83</v>
      </c>
      <c r="O27" s="184">
        <f t="shared" si="0"/>
        <v>5.8054468</v>
      </c>
      <c r="P27" s="24"/>
      <c r="Q27" s="24"/>
      <c r="R27" s="24"/>
    </row>
    <row r="28" spans="1:18" ht="12" customHeight="1">
      <c r="A28" s="142" t="s">
        <v>483</v>
      </c>
      <c r="B28" s="181">
        <v>-0.4136106</v>
      </c>
      <c r="C28" s="181">
        <v>0.4071756</v>
      </c>
      <c r="D28" s="182">
        <v>1.1</v>
      </c>
      <c r="E28" s="164">
        <v>0.575</v>
      </c>
      <c r="F28" s="164">
        <v>0.527027</v>
      </c>
      <c r="G28" s="164">
        <v>0.4210526</v>
      </c>
      <c r="H28" s="183">
        <v>1.243687</v>
      </c>
      <c r="I28" s="164">
        <v>0.1375</v>
      </c>
      <c r="J28" s="164">
        <v>0.0963855</v>
      </c>
      <c r="K28" s="164">
        <v>0.2</v>
      </c>
      <c r="L28" s="183">
        <v>0.9697976</v>
      </c>
      <c r="M28" s="166">
        <v>11</v>
      </c>
      <c r="N28" s="183">
        <v>2.38</v>
      </c>
      <c r="O28" s="184">
        <f t="shared" si="0"/>
        <v>5.6934846</v>
      </c>
      <c r="P28" s="24"/>
      <c r="Q28" s="24"/>
      <c r="R28" s="24"/>
    </row>
    <row r="29" spans="1:18" ht="12" customHeight="1">
      <c r="A29" s="142" t="s">
        <v>484</v>
      </c>
      <c r="B29" s="181">
        <v>0.119033</v>
      </c>
      <c r="C29" s="181">
        <v>-0.0889507</v>
      </c>
      <c r="D29" s="182">
        <v>1.015955</v>
      </c>
      <c r="E29" s="164">
        <v>0.5514019</v>
      </c>
      <c r="F29" s="164">
        <v>0.5445545</v>
      </c>
      <c r="G29" s="164">
        <v>0.4526316</v>
      </c>
      <c r="H29" s="183">
        <v>1.223887</v>
      </c>
      <c r="I29" s="164">
        <v>0.049505</v>
      </c>
      <c r="J29" s="164">
        <v>0.0841122</v>
      </c>
      <c r="K29" s="164">
        <v>0.21875</v>
      </c>
      <c r="L29" s="183">
        <v>0.8339708</v>
      </c>
      <c r="M29" s="166">
        <v>1</v>
      </c>
      <c r="N29" s="183">
        <v>0.58</v>
      </c>
      <c r="O29" s="184">
        <f t="shared" si="0"/>
        <v>3.6538128</v>
      </c>
      <c r="P29" s="24"/>
      <c r="Q29" s="24"/>
      <c r="R29" s="24"/>
    </row>
    <row r="30" spans="1:18" ht="12" customHeight="1">
      <c r="A30" s="142" t="s">
        <v>485</v>
      </c>
      <c r="B30" s="181">
        <v>-0.2481402</v>
      </c>
      <c r="C30" s="181">
        <v>-0.2280272</v>
      </c>
      <c r="D30" s="182">
        <v>0.5687792</v>
      </c>
      <c r="E30" s="164">
        <v>0.5783132</v>
      </c>
      <c r="F30" s="164">
        <v>0.6746988</v>
      </c>
      <c r="G30" s="164">
        <v>0.4933333</v>
      </c>
      <c r="H30" s="183">
        <v>0.9783776</v>
      </c>
      <c r="I30" s="164">
        <v>0.0121951</v>
      </c>
      <c r="J30" s="164">
        <v>0.0813954</v>
      </c>
      <c r="K30" s="164">
        <v>0.0666667</v>
      </c>
      <c r="L30" s="183">
        <v>0.4289597</v>
      </c>
      <c r="M30" s="166">
        <v>11.5</v>
      </c>
      <c r="N30" s="183">
        <v>2.47</v>
      </c>
      <c r="O30" s="184">
        <f t="shared" si="0"/>
        <v>4.4461165000000005</v>
      </c>
      <c r="P30" s="24"/>
      <c r="Q30" s="24"/>
      <c r="R30" s="24"/>
    </row>
    <row r="31" spans="1:18" ht="12" customHeight="1">
      <c r="A31" s="142" t="s">
        <v>486</v>
      </c>
      <c r="B31" s="181">
        <v>-0.0985593</v>
      </c>
      <c r="C31" s="181">
        <v>0.2014814</v>
      </c>
      <c r="D31" s="182">
        <v>1.14243</v>
      </c>
      <c r="E31" s="164">
        <v>0.5849057</v>
      </c>
      <c r="F31" s="164">
        <v>0.56</v>
      </c>
      <c r="G31" s="164">
        <v>0.4888889</v>
      </c>
      <c r="H31" s="183">
        <v>1.127817</v>
      </c>
      <c r="I31" s="164">
        <v>0.0808081</v>
      </c>
      <c r="J31" s="164">
        <v>0.1037736</v>
      </c>
      <c r="K31" s="164">
        <v>0.2777778</v>
      </c>
      <c r="L31" s="183">
        <v>1.070196</v>
      </c>
      <c r="M31" s="166">
        <v>18.5</v>
      </c>
      <c r="N31" s="183">
        <v>3.73</v>
      </c>
      <c r="O31" s="184">
        <f t="shared" si="0"/>
        <v>7.070443000000001</v>
      </c>
      <c r="P31" s="24"/>
      <c r="Q31" s="24"/>
      <c r="R31" s="24"/>
    </row>
    <row r="32" spans="1:18" ht="12" customHeight="1">
      <c r="A32" s="142" t="s">
        <v>487</v>
      </c>
      <c r="B32" s="181">
        <v>-0.1152278</v>
      </c>
      <c r="C32" s="181">
        <v>0.001051</v>
      </c>
      <c r="D32" s="182">
        <v>0.9183152</v>
      </c>
      <c r="E32" s="164">
        <v>0.5505618</v>
      </c>
      <c r="F32" s="164">
        <v>0.5617977</v>
      </c>
      <c r="G32" s="164">
        <v>0.3417721</v>
      </c>
      <c r="H32" s="183">
        <v>1.29741</v>
      </c>
      <c r="I32" s="164">
        <v>0.0337079</v>
      </c>
      <c r="J32" s="164">
        <v>0.1086956</v>
      </c>
      <c r="K32" s="164">
        <v>0.2073171</v>
      </c>
      <c r="L32" s="183">
        <v>0.8511602</v>
      </c>
      <c r="M32" s="166">
        <v>14</v>
      </c>
      <c r="N32" s="183">
        <v>2.92</v>
      </c>
      <c r="O32" s="184">
        <f t="shared" si="0"/>
        <v>5.9868854</v>
      </c>
      <c r="P32" s="24"/>
      <c r="Q32" s="24"/>
      <c r="R32" s="24"/>
    </row>
    <row r="33" spans="1:18" ht="12" customHeight="1">
      <c r="A33" s="142" t="s">
        <v>488</v>
      </c>
      <c r="B33" s="181">
        <v>-0.2468698</v>
      </c>
      <c r="C33" s="181">
        <v>0.1426676</v>
      </c>
      <c r="D33" s="182">
        <v>0.9590359</v>
      </c>
      <c r="E33" s="164">
        <v>0.4197531</v>
      </c>
      <c r="F33" s="164">
        <v>0.4556962</v>
      </c>
      <c r="G33" s="164">
        <v>0.3972603</v>
      </c>
      <c r="H33" s="183">
        <v>1.56415</v>
      </c>
      <c r="I33" s="164">
        <v>0.025</v>
      </c>
      <c r="J33" s="164">
        <v>0.1084337</v>
      </c>
      <c r="K33" s="164">
        <v>0.1408451</v>
      </c>
      <c r="L33" s="183">
        <v>0.6890818</v>
      </c>
      <c r="M33" s="166">
        <v>3</v>
      </c>
      <c r="N33" s="183">
        <v>0.9399999</v>
      </c>
      <c r="O33" s="184">
        <f t="shared" si="0"/>
        <v>4.1522676</v>
      </c>
      <c r="P33" s="24"/>
      <c r="Q33" s="24"/>
      <c r="R33" s="24"/>
    </row>
    <row r="34" spans="1:18" ht="12" customHeight="1">
      <c r="A34" s="142" t="s">
        <v>489</v>
      </c>
      <c r="B34" s="181">
        <v>-0.0818407</v>
      </c>
      <c r="C34" s="181">
        <v>0.3064757</v>
      </c>
      <c r="D34" s="182">
        <v>1.266383</v>
      </c>
      <c r="E34" s="164">
        <v>0.5045872</v>
      </c>
      <c r="F34" s="164">
        <v>0.5566038</v>
      </c>
      <c r="G34" s="164">
        <v>0.5420561</v>
      </c>
      <c r="H34" s="183">
        <v>1.192073</v>
      </c>
      <c r="I34" s="164">
        <v>0.0654206</v>
      </c>
      <c r="J34" s="164">
        <v>0.1261261</v>
      </c>
      <c r="K34" s="164">
        <v>0.293578</v>
      </c>
      <c r="L34" s="183">
        <v>1.142157</v>
      </c>
      <c r="M34" s="166">
        <v>10</v>
      </c>
      <c r="N34" s="183">
        <v>2.2</v>
      </c>
      <c r="O34" s="184">
        <f t="shared" si="0"/>
        <v>5.800613</v>
      </c>
      <c r="P34" s="24"/>
      <c r="Q34" s="24"/>
      <c r="R34" s="24"/>
    </row>
    <row r="35" spans="1:18" ht="12" customHeight="1">
      <c r="A35" s="142" t="s">
        <v>1</v>
      </c>
      <c r="B35" s="181">
        <v>0.0523753</v>
      </c>
      <c r="C35" s="181">
        <v>-0.0173181</v>
      </c>
      <c r="D35" s="182">
        <v>1.036494</v>
      </c>
      <c r="E35" s="164">
        <v>0.4591837</v>
      </c>
      <c r="F35" s="164">
        <v>0.4166667</v>
      </c>
      <c r="G35" s="164">
        <v>0.4204545</v>
      </c>
      <c r="H35" s="183">
        <v>1.544827</v>
      </c>
      <c r="I35" s="164">
        <v>0.0909091</v>
      </c>
      <c r="J35" s="164">
        <v>0.1683168</v>
      </c>
      <c r="K35" s="164">
        <v>0.2391304</v>
      </c>
      <c r="L35" s="183">
        <v>1.180197</v>
      </c>
      <c r="M35" s="166">
        <v>17</v>
      </c>
      <c r="N35" s="183">
        <v>3.46</v>
      </c>
      <c r="O35" s="184">
        <f t="shared" si="0"/>
        <v>7.221518</v>
      </c>
      <c r="P35" s="24"/>
      <c r="Q35" s="24"/>
      <c r="R35" s="24"/>
    </row>
    <row r="36" spans="1:18" ht="12" customHeight="1">
      <c r="A36" s="142" t="s">
        <v>490</v>
      </c>
      <c r="B36" s="181">
        <v>-0.0198769</v>
      </c>
      <c r="C36" s="181">
        <v>0.1323965</v>
      </c>
      <c r="D36" s="182">
        <v>1.134428</v>
      </c>
      <c r="E36" s="164">
        <v>0.4274194</v>
      </c>
      <c r="F36" s="164">
        <v>0.4672131</v>
      </c>
      <c r="G36" s="164">
        <v>0.2478632</v>
      </c>
      <c r="H36" s="183">
        <v>1.667435</v>
      </c>
      <c r="I36" s="164">
        <v>0.0569106</v>
      </c>
      <c r="J36" s="164">
        <v>0.0714286</v>
      </c>
      <c r="K36" s="164">
        <v>0.1735537</v>
      </c>
      <c r="L36" s="183">
        <v>0.7107624</v>
      </c>
      <c r="M36" s="166">
        <v>9</v>
      </c>
      <c r="N36" s="183">
        <v>2.02</v>
      </c>
      <c r="O36" s="184">
        <f t="shared" si="0"/>
        <v>5.532625400000001</v>
      </c>
      <c r="P36" s="24"/>
      <c r="Q36" s="24"/>
      <c r="R36" s="24"/>
    </row>
    <row r="37" spans="1:18" ht="12" customHeight="1">
      <c r="A37" s="142" t="s">
        <v>491</v>
      </c>
      <c r="B37" s="181">
        <v>0.0240023</v>
      </c>
      <c r="C37" s="181">
        <v>-0.1128322</v>
      </c>
      <c r="D37" s="182">
        <v>0.912937</v>
      </c>
      <c r="E37" s="164">
        <v>0.6419753</v>
      </c>
      <c r="F37" s="164">
        <v>0.5974026</v>
      </c>
      <c r="G37" s="164">
        <v>0.4520548</v>
      </c>
      <c r="H37" s="183">
        <v>1.034285</v>
      </c>
      <c r="I37" s="164">
        <v>0.0357143</v>
      </c>
      <c r="J37" s="164">
        <v>0.0930233</v>
      </c>
      <c r="K37" s="164">
        <v>0.2692308</v>
      </c>
      <c r="L37" s="183">
        <v>0.9480135</v>
      </c>
      <c r="M37" s="166">
        <v>15.5</v>
      </c>
      <c r="N37" s="183">
        <v>3.19</v>
      </c>
      <c r="O37" s="184">
        <f t="shared" si="0"/>
        <v>6.0852355</v>
      </c>
      <c r="P37" s="24"/>
      <c r="Q37" s="24"/>
      <c r="R37" s="24"/>
    </row>
    <row r="38" spans="1:18" ht="12" customHeight="1">
      <c r="A38" s="142" t="s">
        <v>492</v>
      </c>
      <c r="B38" s="181">
        <v>0.0573092</v>
      </c>
      <c r="C38" s="181">
        <v>0.1305673</v>
      </c>
      <c r="D38" s="182">
        <v>1.195815</v>
      </c>
      <c r="E38" s="164">
        <v>0.3357143</v>
      </c>
      <c r="F38" s="164">
        <v>0.5724638</v>
      </c>
      <c r="G38" s="164">
        <v>0.3100775</v>
      </c>
      <c r="H38" s="183">
        <v>1.592723</v>
      </c>
      <c r="I38" s="164">
        <v>0.0571429</v>
      </c>
      <c r="J38" s="164">
        <v>0.0763889</v>
      </c>
      <c r="K38" s="164">
        <v>0.255814</v>
      </c>
      <c r="L38" s="183">
        <v>0.9070354</v>
      </c>
      <c r="M38" s="166">
        <v>15.5</v>
      </c>
      <c r="N38" s="183">
        <v>3.19</v>
      </c>
      <c r="O38" s="184">
        <f t="shared" si="0"/>
        <v>6.8855734</v>
      </c>
      <c r="P38" s="24"/>
      <c r="Q38" s="24"/>
      <c r="R38" s="24"/>
    </row>
    <row r="39" spans="1:18" ht="12" customHeight="1">
      <c r="A39" s="142" t="s">
        <v>493</v>
      </c>
      <c r="B39" s="181">
        <v>0.0905076</v>
      </c>
      <c r="C39" s="181">
        <v>-0.027931</v>
      </c>
      <c r="D39" s="182">
        <v>1.056627</v>
      </c>
      <c r="E39" s="164">
        <v>0.4954955</v>
      </c>
      <c r="F39" s="164">
        <v>0.4952381</v>
      </c>
      <c r="G39" s="164">
        <v>0.368932</v>
      </c>
      <c r="H39" s="183">
        <v>1.435869</v>
      </c>
      <c r="I39" s="164">
        <v>0.0285714</v>
      </c>
      <c r="J39" s="164">
        <v>0.0818182</v>
      </c>
      <c r="K39" s="164">
        <v>0.19</v>
      </c>
      <c r="L39" s="183">
        <v>0.7298652</v>
      </c>
      <c r="M39" s="166">
        <v>15.5</v>
      </c>
      <c r="N39" s="183">
        <v>3.19</v>
      </c>
      <c r="O39" s="184">
        <f t="shared" si="0"/>
        <v>6.412361199999999</v>
      </c>
      <c r="P39" s="24"/>
      <c r="Q39" s="24"/>
      <c r="R39" s="24"/>
    </row>
    <row r="40" spans="1:18" ht="12" customHeight="1">
      <c r="A40" s="142" t="s">
        <v>494</v>
      </c>
      <c r="B40" s="181">
        <v>0.0629439</v>
      </c>
      <c r="C40" s="181">
        <v>0.3313217</v>
      </c>
      <c r="D40" s="182">
        <v>1.41122</v>
      </c>
      <c r="E40" s="164">
        <v>0.3697479</v>
      </c>
      <c r="F40" s="164">
        <v>0.4033614</v>
      </c>
      <c r="G40" s="164">
        <v>0.3</v>
      </c>
      <c r="H40" s="183">
        <v>1.784133</v>
      </c>
      <c r="I40" s="164">
        <v>0.059322</v>
      </c>
      <c r="J40" s="164">
        <v>0.161017</v>
      </c>
      <c r="K40" s="164">
        <v>0.3</v>
      </c>
      <c r="L40" s="183">
        <v>1.243275</v>
      </c>
      <c r="M40" s="166">
        <v>16</v>
      </c>
      <c r="N40" s="183">
        <v>3.28</v>
      </c>
      <c r="O40" s="184">
        <f t="shared" si="0"/>
        <v>7.718627999999999</v>
      </c>
      <c r="P40" s="24"/>
      <c r="Q40" s="24"/>
      <c r="R40" s="24"/>
    </row>
    <row r="41" spans="1:18" ht="12" customHeight="1">
      <c r="A41" s="142" t="s">
        <v>495</v>
      </c>
      <c r="B41" s="181">
        <v>-0.0200654</v>
      </c>
      <c r="C41" s="181">
        <v>0.2839772</v>
      </c>
      <c r="D41" s="182">
        <v>1.293427</v>
      </c>
      <c r="E41" s="164">
        <v>0.5566038</v>
      </c>
      <c r="F41" s="164">
        <v>0.4</v>
      </c>
      <c r="G41" s="164">
        <v>0.3737374</v>
      </c>
      <c r="H41" s="183">
        <v>1.479519</v>
      </c>
      <c r="I41" s="164">
        <v>0.1111111</v>
      </c>
      <c r="J41" s="164">
        <v>0.0833333</v>
      </c>
      <c r="K41" s="164">
        <v>0.2857143</v>
      </c>
      <c r="L41" s="183">
        <v>1.080383</v>
      </c>
      <c r="M41" s="166">
        <v>19</v>
      </c>
      <c r="N41" s="183">
        <v>3.82</v>
      </c>
      <c r="O41" s="184">
        <f t="shared" si="0"/>
        <v>7.673329000000001</v>
      </c>
      <c r="P41" s="24"/>
      <c r="Q41" s="24"/>
      <c r="R41" s="24"/>
    </row>
    <row r="42" spans="1:18" ht="12" customHeight="1">
      <c r="A42" s="142" t="s">
        <v>496</v>
      </c>
      <c r="B42" s="181">
        <v>-0.2084018</v>
      </c>
      <c r="C42" s="181">
        <v>0.0993374</v>
      </c>
      <c r="D42" s="182">
        <v>0.9450917</v>
      </c>
      <c r="E42" s="164">
        <v>0.4505495</v>
      </c>
      <c r="F42" s="164">
        <v>0.6629214</v>
      </c>
      <c r="G42" s="164">
        <v>0.3</v>
      </c>
      <c r="H42" s="183">
        <v>1.328849</v>
      </c>
      <c r="I42" s="164">
        <v>0.0449438</v>
      </c>
      <c r="J42" s="164">
        <v>0.0645161</v>
      </c>
      <c r="K42" s="164">
        <v>0.2716049</v>
      </c>
      <c r="L42" s="183">
        <v>0.8891849</v>
      </c>
      <c r="M42" s="166">
        <v>18</v>
      </c>
      <c r="N42" s="183">
        <v>3.64</v>
      </c>
      <c r="O42" s="184">
        <f t="shared" si="0"/>
        <v>6.8031255999999996</v>
      </c>
      <c r="P42" s="24"/>
      <c r="Q42" s="24"/>
      <c r="R42" s="24"/>
    </row>
    <row r="43" spans="1:18" ht="12" customHeight="1">
      <c r="A43" s="142" t="s">
        <v>497</v>
      </c>
      <c r="B43" s="181">
        <v>0.1639006</v>
      </c>
      <c r="C43" s="181">
        <v>-0.1353326</v>
      </c>
      <c r="D43" s="182">
        <v>1.004055</v>
      </c>
      <c r="E43" s="164">
        <v>0.4742268</v>
      </c>
      <c r="F43" s="164">
        <v>0.4210526</v>
      </c>
      <c r="G43" s="164">
        <v>0.2839506</v>
      </c>
      <c r="H43" s="183">
        <v>1.636889</v>
      </c>
      <c r="I43" s="164">
        <v>0.1276596</v>
      </c>
      <c r="J43" s="164">
        <v>0.1326531</v>
      </c>
      <c r="K43" s="164">
        <v>0.1956522</v>
      </c>
      <c r="L43" s="183">
        <v>1.044798</v>
      </c>
      <c r="M43" s="166">
        <v>17</v>
      </c>
      <c r="N43" s="183">
        <v>3.46</v>
      </c>
      <c r="O43" s="184">
        <f t="shared" si="0"/>
        <v>7.145742</v>
      </c>
      <c r="P43" s="24"/>
      <c r="Q43" s="24"/>
      <c r="R43" s="24"/>
    </row>
    <row r="44" spans="1:18" ht="12" customHeight="1">
      <c r="A44" s="142" t="s">
        <v>498</v>
      </c>
      <c r="B44" s="181">
        <v>-0.0854121</v>
      </c>
      <c r="C44" s="181">
        <v>-0.313964</v>
      </c>
      <c r="D44" s="182">
        <v>0.6120165</v>
      </c>
      <c r="E44" s="164">
        <v>0.515873</v>
      </c>
      <c r="F44" s="164">
        <v>0.6209677</v>
      </c>
      <c r="G44" s="164">
        <v>0.3706897</v>
      </c>
      <c r="H44" s="183">
        <v>1.23847</v>
      </c>
      <c r="I44" s="164">
        <v>0.096</v>
      </c>
      <c r="J44" s="164">
        <v>0.0314961</v>
      </c>
      <c r="K44" s="164">
        <v>0.0833333</v>
      </c>
      <c r="L44" s="183">
        <v>0.4638362</v>
      </c>
      <c r="M44" s="166">
        <v>9</v>
      </c>
      <c r="N44" s="183">
        <v>2.02</v>
      </c>
      <c r="O44" s="184">
        <f t="shared" si="0"/>
        <v>4.3343226999999995</v>
      </c>
      <c r="P44" s="24"/>
      <c r="Q44" s="24"/>
      <c r="R44" s="24"/>
    </row>
    <row r="45" spans="1:18" ht="12" customHeight="1">
      <c r="A45" s="142" t="s">
        <v>499</v>
      </c>
      <c r="B45" s="181">
        <v>-0.0186606</v>
      </c>
      <c r="C45" s="181">
        <v>-0.3496292</v>
      </c>
      <c r="D45" s="182">
        <v>0.6293182</v>
      </c>
      <c r="E45" s="164">
        <v>0.5111111</v>
      </c>
      <c r="F45" s="164">
        <v>0.4485294</v>
      </c>
      <c r="G45" s="164">
        <v>0.264</v>
      </c>
      <c r="H45" s="183">
        <v>1.568671</v>
      </c>
      <c r="I45" s="164">
        <v>0.0833333</v>
      </c>
      <c r="J45" s="164">
        <v>0.0507246</v>
      </c>
      <c r="K45" s="164">
        <v>0.1854839</v>
      </c>
      <c r="L45" s="183">
        <v>0.722742</v>
      </c>
      <c r="M45" s="166">
        <v>17</v>
      </c>
      <c r="N45" s="183">
        <v>3.46</v>
      </c>
      <c r="O45" s="184">
        <f t="shared" si="0"/>
        <v>6.3807312</v>
      </c>
      <c r="P45" s="24"/>
      <c r="Q45" s="24"/>
      <c r="R45" s="24"/>
    </row>
    <row r="46" spans="1:18" ht="12" customHeight="1">
      <c r="A46" s="142" t="s">
        <v>500</v>
      </c>
      <c r="B46" s="181">
        <v>-0.0294883</v>
      </c>
      <c r="C46" s="181">
        <v>-0.0181213</v>
      </c>
      <c r="D46" s="182">
        <v>0.9685074</v>
      </c>
      <c r="E46" s="164">
        <v>0.4311927</v>
      </c>
      <c r="F46" s="164">
        <v>0.4666667</v>
      </c>
      <c r="G46" s="164">
        <v>0.2772277</v>
      </c>
      <c r="H46" s="183">
        <v>1.637886</v>
      </c>
      <c r="I46" s="164">
        <v>0.0769231</v>
      </c>
      <c r="J46" s="164">
        <v>0.1009174</v>
      </c>
      <c r="K46" s="164">
        <v>0.2395833</v>
      </c>
      <c r="L46" s="183">
        <v>0.9713792</v>
      </c>
      <c r="M46" s="166">
        <v>15</v>
      </c>
      <c r="N46" s="183">
        <v>3.1</v>
      </c>
      <c r="O46" s="184">
        <f t="shared" si="0"/>
        <v>6.6777726</v>
      </c>
      <c r="P46" s="24"/>
      <c r="Q46" s="24"/>
      <c r="R46" s="24"/>
    </row>
    <row r="47" spans="1:18" ht="12" customHeight="1">
      <c r="A47" s="142" t="s">
        <v>501</v>
      </c>
      <c r="B47" s="181">
        <v>-0.1588631</v>
      </c>
      <c r="C47" s="181">
        <v>-0.1543211</v>
      </c>
      <c r="D47" s="182">
        <v>0.7193916</v>
      </c>
      <c r="E47" s="164">
        <v>0.4928571</v>
      </c>
      <c r="F47" s="164">
        <v>0.5259259</v>
      </c>
      <c r="G47" s="164">
        <v>0.3412699</v>
      </c>
      <c r="H47" s="183">
        <v>1.421918</v>
      </c>
      <c r="I47" s="164">
        <v>0.0740741</v>
      </c>
      <c r="J47" s="164">
        <v>0.056338</v>
      </c>
      <c r="K47" s="164">
        <v>0.1338583</v>
      </c>
      <c r="L47" s="183">
        <v>0.6089417</v>
      </c>
      <c r="M47" s="166">
        <v>12</v>
      </c>
      <c r="N47" s="183">
        <v>2.56</v>
      </c>
      <c r="O47" s="184">
        <f t="shared" si="0"/>
        <v>5.3102513</v>
      </c>
      <c r="P47" s="24"/>
      <c r="Q47" s="24"/>
      <c r="R47" s="24"/>
    </row>
    <row r="48" spans="1:18" ht="12" customHeight="1">
      <c r="A48" s="142" t="s">
        <v>502</v>
      </c>
      <c r="B48" s="181">
        <v>0.190863</v>
      </c>
      <c r="C48" s="181">
        <v>-0.224953</v>
      </c>
      <c r="D48" s="182">
        <v>0.9320717</v>
      </c>
      <c r="E48" s="164">
        <v>0.5691057</v>
      </c>
      <c r="F48" s="164">
        <v>0.5130435</v>
      </c>
      <c r="G48" s="164">
        <v>0.3928571</v>
      </c>
      <c r="H48" s="183">
        <v>1.294558</v>
      </c>
      <c r="I48" s="164">
        <v>0.0598291</v>
      </c>
      <c r="J48" s="164">
        <v>0.15</v>
      </c>
      <c r="K48" s="164">
        <v>0.2321429</v>
      </c>
      <c r="L48" s="183">
        <v>1.063286</v>
      </c>
      <c r="M48" s="166">
        <v>11.5</v>
      </c>
      <c r="N48" s="183">
        <v>2.47</v>
      </c>
      <c r="O48" s="184">
        <f t="shared" si="0"/>
        <v>5.7599157000000005</v>
      </c>
      <c r="P48" s="24"/>
      <c r="Q48" s="24"/>
      <c r="R48" s="24"/>
    </row>
    <row r="49" spans="1:18" ht="12" customHeight="1">
      <c r="A49" s="142" t="s">
        <v>503</v>
      </c>
      <c r="B49" s="181">
        <v>0.0988967</v>
      </c>
      <c r="C49" s="181">
        <v>0.0716496</v>
      </c>
      <c r="D49" s="182">
        <v>1.168063</v>
      </c>
      <c r="E49" s="164">
        <v>0.5508475</v>
      </c>
      <c r="F49" s="164">
        <v>0.5478261</v>
      </c>
      <c r="G49" s="164">
        <v>0.3157895</v>
      </c>
      <c r="H49" s="183">
        <v>1.338236</v>
      </c>
      <c r="I49" s="164">
        <v>0.0526316</v>
      </c>
      <c r="J49" s="164">
        <v>0.1239669</v>
      </c>
      <c r="K49" s="164">
        <v>0.1694915</v>
      </c>
      <c r="L49" s="183">
        <v>0.8406061</v>
      </c>
      <c r="M49" s="166">
        <v>14.5</v>
      </c>
      <c r="N49" s="183">
        <v>3.01</v>
      </c>
      <c r="O49" s="184">
        <f t="shared" si="0"/>
        <v>6.3569051000000005</v>
      </c>
      <c r="P49" s="24"/>
      <c r="Q49" s="24"/>
      <c r="R49" s="24"/>
    </row>
    <row r="50" spans="1:18" ht="12" customHeight="1">
      <c r="A50" s="142" t="s">
        <v>504</v>
      </c>
      <c r="B50" s="181">
        <v>0.2475501</v>
      </c>
      <c r="C50" s="181">
        <v>-0.1379676</v>
      </c>
      <c r="D50" s="182">
        <v>1.069897</v>
      </c>
      <c r="E50" s="164">
        <v>0.4710145</v>
      </c>
      <c r="F50" s="164">
        <v>0.5629629</v>
      </c>
      <c r="G50" s="164">
        <v>0.2357724</v>
      </c>
      <c r="H50" s="183">
        <v>1.491794</v>
      </c>
      <c r="I50" s="164">
        <v>0.112782</v>
      </c>
      <c r="J50" s="164">
        <v>0.1048951</v>
      </c>
      <c r="K50" s="164">
        <v>0.3082707</v>
      </c>
      <c r="L50" s="183">
        <v>1.192883</v>
      </c>
      <c r="M50" s="166">
        <v>18</v>
      </c>
      <c r="N50" s="183">
        <v>3.64</v>
      </c>
      <c r="O50" s="184">
        <f t="shared" si="0"/>
        <v>7.394574</v>
      </c>
      <c r="P50" s="24"/>
      <c r="Q50" s="24"/>
      <c r="R50" s="24"/>
    </row>
    <row r="51" spans="1:18" ht="12" customHeight="1">
      <c r="A51" s="142" t="s">
        <v>505</v>
      </c>
      <c r="B51" s="181">
        <v>0.0052222</v>
      </c>
      <c r="C51" s="181">
        <v>-0.3013562</v>
      </c>
      <c r="D51" s="182">
        <v>0.6995914</v>
      </c>
      <c r="E51" s="164">
        <v>0.6272727</v>
      </c>
      <c r="F51" s="164">
        <v>0.5959596</v>
      </c>
      <c r="G51" s="164">
        <v>0.3608247</v>
      </c>
      <c r="H51" s="183">
        <v>1.134228</v>
      </c>
      <c r="I51" s="164">
        <v>0.0784314</v>
      </c>
      <c r="J51" s="164">
        <v>0.0648148</v>
      </c>
      <c r="K51" s="164">
        <v>0.1809524</v>
      </c>
      <c r="L51" s="183">
        <v>0.7438304</v>
      </c>
      <c r="M51" s="166">
        <v>7.5</v>
      </c>
      <c r="N51" s="183">
        <v>1.75</v>
      </c>
      <c r="O51" s="184">
        <f t="shared" si="0"/>
        <v>4.3276498</v>
      </c>
      <c r="P51" s="24"/>
      <c r="Q51" s="24"/>
      <c r="R51" s="24"/>
    </row>
    <row r="52" spans="1:18" ht="12" customHeight="1">
      <c r="A52" s="142" t="s">
        <v>506</v>
      </c>
      <c r="B52" s="181">
        <v>0.112155</v>
      </c>
      <c r="C52" s="181">
        <v>-0.0346012</v>
      </c>
      <c r="D52" s="182">
        <v>1.067378</v>
      </c>
      <c r="E52" s="164">
        <v>0.5615385</v>
      </c>
      <c r="F52" s="164">
        <v>0.6</v>
      </c>
      <c r="G52" s="164">
        <v>0.3859649</v>
      </c>
      <c r="H52" s="183">
        <v>1.19349</v>
      </c>
      <c r="I52" s="164">
        <v>0.0725806</v>
      </c>
      <c r="J52" s="164">
        <v>0.1060606</v>
      </c>
      <c r="K52" s="164">
        <v>0.1639344</v>
      </c>
      <c r="L52" s="183">
        <v>0.8110909</v>
      </c>
      <c r="M52" s="166">
        <v>16</v>
      </c>
      <c r="N52" s="183">
        <v>3.28</v>
      </c>
      <c r="O52" s="184">
        <f t="shared" si="0"/>
        <v>6.3519589</v>
      </c>
      <c r="P52" s="24"/>
      <c r="Q52" s="24"/>
      <c r="R52" s="24"/>
    </row>
    <row r="53" spans="1:18" ht="12" customHeight="1">
      <c r="A53" s="142" t="s">
        <v>507</v>
      </c>
      <c r="B53" s="181">
        <v>0.0170092</v>
      </c>
      <c r="C53" s="181">
        <v>-0.044031</v>
      </c>
      <c r="D53" s="182">
        <v>0.9794399</v>
      </c>
      <c r="E53" s="164">
        <v>0.6576577</v>
      </c>
      <c r="F53" s="164">
        <v>0.5333334</v>
      </c>
      <c r="G53" s="164">
        <v>0.2842105</v>
      </c>
      <c r="H53" s="183">
        <v>1.244609</v>
      </c>
      <c r="I53" s="164">
        <v>0.0740741</v>
      </c>
      <c r="J53" s="164">
        <v>0.0892857</v>
      </c>
      <c r="K53" s="164">
        <v>0.1747573</v>
      </c>
      <c r="L53" s="183">
        <v>0.7909312</v>
      </c>
      <c r="M53" s="166">
        <v>7</v>
      </c>
      <c r="N53" s="183">
        <v>1.66</v>
      </c>
      <c r="O53" s="184">
        <f t="shared" si="0"/>
        <v>4.6749801</v>
      </c>
      <c r="P53" s="24"/>
      <c r="Q53" s="24"/>
      <c r="R53" s="24"/>
    </row>
    <row r="54" spans="1:18" ht="12" customHeight="1">
      <c r="A54" s="142" t="s">
        <v>508</v>
      </c>
      <c r="B54" s="181">
        <v>0.1478313</v>
      </c>
      <c r="C54" s="181">
        <v>-0.0471034</v>
      </c>
      <c r="D54" s="182">
        <v>1.083513</v>
      </c>
      <c r="E54" s="164">
        <v>0.4795918</v>
      </c>
      <c r="F54" s="164">
        <v>0.5104167</v>
      </c>
      <c r="G54" s="164">
        <v>0.2926829</v>
      </c>
      <c r="H54" s="183">
        <v>1.502114</v>
      </c>
      <c r="I54" s="164">
        <v>0.0927835</v>
      </c>
      <c r="J54" s="164">
        <v>0.09</v>
      </c>
      <c r="K54" s="164">
        <v>0.2613636</v>
      </c>
      <c r="L54" s="183">
        <v>1.015129</v>
      </c>
      <c r="M54" s="166">
        <v>13</v>
      </c>
      <c r="N54" s="183">
        <v>2.74</v>
      </c>
      <c r="O54" s="184">
        <f t="shared" si="0"/>
        <v>6.340756</v>
      </c>
      <c r="P54" s="24"/>
      <c r="Q54" s="24"/>
      <c r="R54" s="24"/>
    </row>
    <row r="55" spans="1:18" ht="12" customHeight="1">
      <c r="A55" s="142" t="s">
        <v>509</v>
      </c>
      <c r="B55" s="181">
        <v>-0.1763114</v>
      </c>
      <c r="C55" s="181">
        <v>-0.1021044</v>
      </c>
      <c r="D55" s="182">
        <v>0.7599061</v>
      </c>
      <c r="E55" s="164">
        <v>0.6790124</v>
      </c>
      <c r="F55" s="164">
        <v>0.6125</v>
      </c>
      <c r="G55" s="164">
        <v>0.4459459</v>
      </c>
      <c r="H55" s="183">
        <v>0.9705791</v>
      </c>
      <c r="I55" s="164">
        <v>0.0625</v>
      </c>
      <c r="J55" s="164">
        <v>0.0823529</v>
      </c>
      <c r="K55" s="164">
        <v>0.225</v>
      </c>
      <c r="L55" s="183">
        <v>0.8640859</v>
      </c>
      <c r="M55" s="166">
        <v>0</v>
      </c>
      <c r="N55" s="183">
        <v>0.4</v>
      </c>
      <c r="O55" s="184">
        <f t="shared" si="0"/>
        <v>2.9945711</v>
      </c>
      <c r="P55" s="24"/>
      <c r="Q55" s="24"/>
      <c r="R55" s="24"/>
    </row>
    <row r="56" spans="1:18" ht="12" customHeight="1">
      <c r="A56" s="142" t="s">
        <v>510</v>
      </c>
      <c r="B56" s="181">
        <v>-0.1857964</v>
      </c>
      <c r="C56" s="181">
        <v>-0.100351</v>
      </c>
      <c r="D56" s="182">
        <v>0.7539676</v>
      </c>
      <c r="E56" s="164">
        <v>0.5714286</v>
      </c>
      <c r="F56" s="164">
        <v>0.5769231</v>
      </c>
      <c r="G56" s="164">
        <v>0.3061225</v>
      </c>
      <c r="H56" s="183">
        <v>1.280393</v>
      </c>
      <c r="I56" s="164">
        <v>0.0857143</v>
      </c>
      <c r="J56" s="164">
        <v>0.0471698</v>
      </c>
      <c r="K56" s="164">
        <v>0.1326531</v>
      </c>
      <c r="L56" s="183">
        <v>0.5997829</v>
      </c>
      <c r="M56" s="166">
        <v>6</v>
      </c>
      <c r="N56" s="183">
        <v>1.48</v>
      </c>
      <c r="O56" s="184">
        <f t="shared" si="0"/>
        <v>4.1141435</v>
      </c>
      <c r="P56" s="24"/>
      <c r="Q56" s="24"/>
      <c r="R56" s="24"/>
    </row>
    <row r="57" spans="1:18" ht="12" customHeight="1">
      <c r="A57" s="142" t="s">
        <v>2</v>
      </c>
      <c r="B57" s="181">
        <v>-0.0454342</v>
      </c>
      <c r="C57" s="181">
        <v>-0.0414321</v>
      </c>
      <c r="D57" s="182">
        <v>0.9309534</v>
      </c>
      <c r="E57" s="164">
        <v>0.5769231</v>
      </c>
      <c r="F57" s="164">
        <v>0.523077</v>
      </c>
      <c r="G57" s="164">
        <v>0.375</v>
      </c>
      <c r="H57" s="183">
        <v>1.286192</v>
      </c>
      <c r="I57" s="164">
        <v>0.0307692</v>
      </c>
      <c r="J57" s="164">
        <v>0.0526316</v>
      </c>
      <c r="K57" s="164">
        <v>0.1900826</v>
      </c>
      <c r="L57" s="183">
        <v>0.6526278</v>
      </c>
      <c r="M57" s="166">
        <v>14</v>
      </c>
      <c r="N57" s="183">
        <v>2.92</v>
      </c>
      <c r="O57" s="184">
        <f t="shared" si="0"/>
        <v>5.7897732</v>
      </c>
      <c r="P57" s="24"/>
      <c r="Q57" s="24"/>
      <c r="R57" s="24"/>
    </row>
    <row r="58" spans="1:18" ht="12" customHeight="1">
      <c r="A58" s="142" t="s">
        <v>511</v>
      </c>
      <c r="B58" s="181">
        <v>0.2883633</v>
      </c>
      <c r="C58" s="181">
        <v>0.0349342</v>
      </c>
      <c r="D58" s="182">
        <v>1.284911</v>
      </c>
      <c r="E58" s="164">
        <v>0.4736842</v>
      </c>
      <c r="F58" s="164">
        <v>0.5220588</v>
      </c>
      <c r="G58" s="164">
        <v>0.304</v>
      </c>
      <c r="H58" s="183">
        <v>1.484457</v>
      </c>
      <c r="I58" s="164">
        <v>0.0827068</v>
      </c>
      <c r="J58" s="164">
        <v>0.1470588</v>
      </c>
      <c r="K58" s="164">
        <v>0.184</v>
      </c>
      <c r="L58" s="183">
        <v>0.9857838</v>
      </c>
      <c r="M58" s="166">
        <v>0</v>
      </c>
      <c r="N58" s="183">
        <v>0.4</v>
      </c>
      <c r="O58" s="184">
        <f t="shared" si="0"/>
        <v>4.1551518000000005</v>
      </c>
      <c r="P58" s="24"/>
      <c r="Q58" s="24"/>
      <c r="R58" s="24"/>
    </row>
    <row r="59" spans="1:18" ht="12" customHeight="1">
      <c r="A59" s="142" t="s">
        <v>3</v>
      </c>
      <c r="B59" s="181">
        <v>-0.1428132</v>
      </c>
      <c r="C59" s="181">
        <v>0.0136205</v>
      </c>
      <c r="D59" s="182">
        <v>0.9088874</v>
      </c>
      <c r="E59" s="164">
        <v>0.5616438</v>
      </c>
      <c r="F59" s="164">
        <v>0.6478873</v>
      </c>
      <c r="G59" s="164">
        <v>0.3382353</v>
      </c>
      <c r="H59" s="183">
        <v>1.170109</v>
      </c>
      <c r="I59" s="164">
        <v>0.0985916</v>
      </c>
      <c r="J59" s="164">
        <v>0.0675676</v>
      </c>
      <c r="K59" s="164">
        <v>0.1388889</v>
      </c>
      <c r="L59" s="183">
        <v>0.691165</v>
      </c>
      <c r="M59" s="166">
        <v>11</v>
      </c>
      <c r="N59" s="183">
        <v>2.38</v>
      </c>
      <c r="O59" s="184">
        <f t="shared" si="0"/>
        <v>5.1501614</v>
      </c>
      <c r="P59" s="24"/>
      <c r="Q59" s="24"/>
      <c r="R59" s="24"/>
    </row>
    <row r="60" spans="1:18" ht="12" customHeight="1">
      <c r="A60" s="142" t="s">
        <v>512</v>
      </c>
      <c r="B60" s="181">
        <v>0.4220411</v>
      </c>
      <c r="C60" s="181">
        <v>-0.1687375</v>
      </c>
      <c r="D60" s="182">
        <v>1.180705</v>
      </c>
      <c r="E60" s="164">
        <v>0.56</v>
      </c>
      <c r="F60" s="164">
        <v>0.6666667</v>
      </c>
      <c r="G60" s="164">
        <v>0.4146341</v>
      </c>
      <c r="H60" s="183">
        <v>1.08112</v>
      </c>
      <c r="I60" s="164">
        <v>0.1111111</v>
      </c>
      <c r="J60" s="164">
        <v>0.1666667</v>
      </c>
      <c r="K60" s="164">
        <v>0.0909091</v>
      </c>
      <c r="L60" s="183">
        <v>0.8803408</v>
      </c>
      <c r="M60" s="166">
        <v>2</v>
      </c>
      <c r="N60" s="183">
        <v>0.76</v>
      </c>
      <c r="O60" s="184">
        <f t="shared" si="0"/>
        <v>3.9021657999999997</v>
      </c>
      <c r="P60" s="24"/>
      <c r="Q60" s="24"/>
      <c r="R60" s="24"/>
    </row>
    <row r="61" spans="1:18" ht="12" customHeight="1">
      <c r="A61" s="142" t="s">
        <v>513</v>
      </c>
      <c r="B61" s="181">
        <v>-0.0415509</v>
      </c>
      <c r="C61" s="181">
        <v>-0.019278</v>
      </c>
      <c r="D61" s="182">
        <v>0.9573994</v>
      </c>
      <c r="E61" s="164">
        <v>0.4932432</v>
      </c>
      <c r="F61" s="164">
        <v>0.4366197</v>
      </c>
      <c r="G61" s="164">
        <v>0.3382353</v>
      </c>
      <c r="H61" s="183">
        <v>1.544144</v>
      </c>
      <c r="I61" s="164">
        <v>0.0492958</v>
      </c>
      <c r="J61" s="164">
        <v>0.0794702</v>
      </c>
      <c r="K61" s="164">
        <v>0.2624114</v>
      </c>
      <c r="L61" s="183">
        <v>0.9174166</v>
      </c>
      <c r="M61" s="166">
        <v>8.5</v>
      </c>
      <c r="N61" s="183">
        <v>1.93</v>
      </c>
      <c r="O61" s="184">
        <f t="shared" si="0"/>
        <v>5.34896</v>
      </c>
      <c r="P61" s="24"/>
      <c r="Q61" s="24"/>
      <c r="R61" s="24"/>
    </row>
    <row r="62" spans="1:18" ht="12" customHeight="1">
      <c r="A62" s="142" t="s">
        <v>514</v>
      </c>
      <c r="B62" s="181">
        <v>0.0217592</v>
      </c>
      <c r="C62" s="181">
        <v>0.0730092</v>
      </c>
      <c r="D62" s="182">
        <v>1.106223</v>
      </c>
      <c r="E62" s="164">
        <v>0.5428572</v>
      </c>
      <c r="F62" s="164">
        <v>0.5242718</v>
      </c>
      <c r="G62" s="164">
        <v>0.3263158</v>
      </c>
      <c r="H62" s="183">
        <v>1.371337</v>
      </c>
      <c r="I62" s="164">
        <v>0.0693069</v>
      </c>
      <c r="J62" s="164">
        <v>0.1238095</v>
      </c>
      <c r="K62" s="164">
        <v>0.1862745</v>
      </c>
      <c r="L62" s="183">
        <v>0.9044796</v>
      </c>
      <c r="M62" s="166">
        <v>10</v>
      </c>
      <c r="N62" s="183">
        <v>2.2</v>
      </c>
      <c r="O62" s="184">
        <f t="shared" si="0"/>
        <v>5.5820396</v>
      </c>
      <c r="P62" s="24"/>
      <c r="Q62" s="24"/>
      <c r="R62" s="24"/>
    </row>
    <row r="63" spans="1:18" ht="12" customHeight="1">
      <c r="A63" s="142" t="s">
        <v>515</v>
      </c>
      <c r="B63" s="181">
        <v>0.4799088</v>
      </c>
      <c r="C63" s="181">
        <v>-0.1938142</v>
      </c>
      <c r="D63" s="182">
        <v>1.201838</v>
      </c>
      <c r="E63" s="164">
        <v>0.4947369</v>
      </c>
      <c r="F63" s="164">
        <v>0.4893617</v>
      </c>
      <c r="G63" s="164">
        <v>0.2417582</v>
      </c>
      <c r="H63" s="183">
        <v>1.554451</v>
      </c>
      <c r="I63" s="164">
        <v>0.0842105</v>
      </c>
      <c r="J63" s="164">
        <v>0.1546392</v>
      </c>
      <c r="K63" s="164">
        <v>0.1808511</v>
      </c>
      <c r="L63" s="183">
        <v>1.002297</v>
      </c>
      <c r="M63" s="166">
        <v>16</v>
      </c>
      <c r="N63" s="183">
        <v>3.28</v>
      </c>
      <c r="O63" s="184">
        <f t="shared" si="0"/>
        <v>7.038586</v>
      </c>
      <c r="P63" s="24"/>
      <c r="Q63" s="24"/>
      <c r="R63" s="24"/>
    </row>
    <row r="64" spans="1:18" ht="12" customHeight="1">
      <c r="A64" s="142" t="s">
        <v>516</v>
      </c>
      <c r="B64" s="181">
        <v>0.104021</v>
      </c>
      <c r="C64" s="181">
        <v>-0.2618898</v>
      </c>
      <c r="D64" s="182">
        <v>0.8220629</v>
      </c>
      <c r="E64" s="164">
        <v>0.4416667</v>
      </c>
      <c r="F64" s="164">
        <v>0.5172414</v>
      </c>
      <c r="G64" s="164">
        <v>0.173913</v>
      </c>
      <c r="H64" s="183">
        <v>1.645204</v>
      </c>
      <c r="I64" s="164">
        <v>0.1465517</v>
      </c>
      <c r="J64" s="164">
        <v>0.0826446</v>
      </c>
      <c r="K64" s="164">
        <v>0.1652174</v>
      </c>
      <c r="L64" s="183">
        <v>0.8693916</v>
      </c>
      <c r="M64" s="166">
        <v>15</v>
      </c>
      <c r="N64" s="183">
        <v>3.1</v>
      </c>
      <c r="O64" s="184">
        <f t="shared" si="0"/>
        <v>6.4366585</v>
      </c>
      <c r="P64" s="24"/>
      <c r="Q64" s="24"/>
      <c r="R64" s="24"/>
    </row>
    <row r="65" spans="1:18" ht="12" customHeight="1">
      <c r="A65" s="142" t="s">
        <v>517</v>
      </c>
      <c r="B65" s="181">
        <v>0.0007042</v>
      </c>
      <c r="C65" s="181">
        <v>0.1164584</v>
      </c>
      <c r="D65" s="182">
        <v>1.134574</v>
      </c>
      <c r="E65" s="164">
        <v>0.4538462</v>
      </c>
      <c r="F65" s="164">
        <v>0.527559</v>
      </c>
      <c r="G65" s="164">
        <v>0.3636364</v>
      </c>
      <c r="H65" s="183">
        <v>1.451694</v>
      </c>
      <c r="I65" s="164">
        <v>0.109375</v>
      </c>
      <c r="J65" s="164">
        <v>0.1153846</v>
      </c>
      <c r="K65" s="164">
        <v>0.1403509</v>
      </c>
      <c r="L65" s="183">
        <v>0.8446625</v>
      </c>
      <c r="M65" s="166">
        <v>9</v>
      </c>
      <c r="N65" s="183">
        <v>2.02</v>
      </c>
      <c r="O65" s="184">
        <f t="shared" si="0"/>
        <v>5.4509305</v>
      </c>
      <c r="P65" s="24"/>
      <c r="Q65" s="24"/>
      <c r="R65" s="24"/>
    </row>
    <row r="66" spans="1:18" ht="12" customHeight="1">
      <c r="A66" s="142" t="s">
        <v>518</v>
      </c>
      <c r="B66" s="181">
        <v>-0.0017542</v>
      </c>
      <c r="C66" s="181">
        <v>-0.2897334</v>
      </c>
      <c r="D66" s="182">
        <v>0.7060727</v>
      </c>
      <c r="E66" s="164">
        <v>0.6587301</v>
      </c>
      <c r="F66" s="164">
        <v>0.5887097</v>
      </c>
      <c r="G66" s="164">
        <v>0.3162393</v>
      </c>
      <c r="H66" s="183">
        <v>1.141095</v>
      </c>
      <c r="I66" s="164">
        <v>0.0725806</v>
      </c>
      <c r="J66" s="164">
        <v>0.0634921</v>
      </c>
      <c r="K66" s="164">
        <v>0.2016807</v>
      </c>
      <c r="L66" s="183">
        <v>0.7765266</v>
      </c>
      <c r="M66" s="166">
        <v>2</v>
      </c>
      <c r="N66" s="183">
        <v>0.76</v>
      </c>
      <c r="O66" s="184">
        <f t="shared" si="0"/>
        <v>3.3836943</v>
      </c>
      <c r="P66" s="24"/>
      <c r="Q66" s="24"/>
      <c r="R66" s="24"/>
    </row>
    <row r="67" spans="1:18" ht="12" customHeight="1">
      <c r="A67" s="142" t="s">
        <v>519</v>
      </c>
      <c r="B67" s="181">
        <v>-0.0987048</v>
      </c>
      <c r="C67" s="181">
        <v>0.3044439</v>
      </c>
      <c r="D67" s="182">
        <v>1.250417</v>
      </c>
      <c r="E67" s="164">
        <v>0.5757576</v>
      </c>
      <c r="F67" s="164">
        <v>0.59</v>
      </c>
      <c r="G67" s="164">
        <v>0.311828</v>
      </c>
      <c r="H67" s="183">
        <v>1.252195</v>
      </c>
      <c r="I67" s="164">
        <v>0.1568628</v>
      </c>
      <c r="J67" s="164">
        <v>0.1372549</v>
      </c>
      <c r="K67" s="164">
        <v>0.2673267</v>
      </c>
      <c r="L67" s="183">
        <v>1.263812</v>
      </c>
      <c r="M67" s="166">
        <v>14</v>
      </c>
      <c r="N67" s="183">
        <v>2.92</v>
      </c>
      <c r="O67" s="184">
        <f t="shared" si="0"/>
        <v>6.686424</v>
      </c>
      <c r="P67" s="24"/>
      <c r="Q67" s="24"/>
      <c r="R67" s="24"/>
    </row>
    <row r="68" spans="1:18" ht="12" customHeight="1">
      <c r="A68" s="142" t="s">
        <v>520</v>
      </c>
      <c r="B68" s="181">
        <v>0.0987412</v>
      </c>
      <c r="C68" s="181">
        <v>0.082438</v>
      </c>
      <c r="D68" s="182">
        <v>1.179263</v>
      </c>
      <c r="E68" s="164">
        <v>0.4552846</v>
      </c>
      <c r="F68" s="164">
        <v>0.4435484</v>
      </c>
      <c r="G68" s="164">
        <v>0.2192982</v>
      </c>
      <c r="H68" s="183">
        <v>1.687283</v>
      </c>
      <c r="I68" s="164">
        <v>0.0677966</v>
      </c>
      <c r="J68" s="164">
        <v>0.1788618</v>
      </c>
      <c r="K68" s="164">
        <v>0.3135593</v>
      </c>
      <c r="L68" s="183">
        <v>1.336618</v>
      </c>
      <c r="M68" s="166">
        <v>6.5</v>
      </c>
      <c r="N68" s="183">
        <v>1.57</v>
      </c>
      <c r="O68" s="184">
        <f t="shared" si="0"/>
        <v>5.773164</v>
      </c>
      <c r="P68" s="24"/>
      <c r="Q68" s="24"/>
      <c r="R68" s="24"/>
    </row>
    <row r="69" spans="1:18" ht="12" customHeight="1">
      <c r="A69" s="148" t="s">
        <v>521</v>
      </c>
      <c r="B69" s="181">
        <v>0.3301349</v>
      </c>
      <c r="C69" s="181">
        <v>-0.2655745</v>
      </c>
      <c r="D69" s="182">
        <v>1.00365</v>
      </c>
      <c r="E69" s="164">
        <v>0.6666667</v>
      </c>
      <c r="F69" s="164">
        <v>0.6164383</v>
      </c>
      <c r="G69" s="164">
        <v>0.3970588</v>
      </c>
      <c r="H69" s="183">
        <v>1.023668</v>
      </c>
      <c r="I69" s="164">
        <v>0.1081081</v>
      </c>
      <c r="J69" s="164">
        <v>0.1333333</v>
      </c>
      <c r="K69" s="164">
        <v>0.2</v>
      </c>
      <c r="L69" s="183">
        <v>1.024478</v>
      </c>
      <c r="M69" s="166">
        <v>9</v>
      </c>
      <c r="N69" s="183">
        <v>2.02</v>
      </c>
      <c r="O69" s="184">
        <f t="shared" si="0"/>
        <v>5.071796000000001</v>
      </c>
      <c r="P69" s="24"/>
      <c r="Q69" s="24"/>
      <c r="R69" s="24"/>
    </row>
    <row r="70" spans="2:15" ht="14.25" customHeight="1">
      <c r="B70" s="237"/>
      <c r="C70" s="237"/>
      <c r="D70" s="237"/>
      <c r="E70" s="237"/>
      <c r="F70" s="237"/>
      <c r="G70" s="237"/>
      <c r="H70" s="237"/>
      <c r="I70" s="237"/>
      <c r="J70" s="237"/>
      <c r="K70" s="237"/>
      <c r="L70" s="237"/>
      <c r="M70" s="237"/>
      <c r="N70" s="237"/>
      <c r="O70" s="238"/>
    </row>
    <row r="71" spans="2:15" ht="14.25" customHeight="1">
      <c r="B71" s="239"/>
      <c r="C71" s="239"/>
      <c r="D71" s="239"/>
      <c r="E71" s="239"/>
      <c r="F71" s="239"/>
      <c r="G71" s="239"/>
      <c r="H71" s="239"/>
      <c r="I71" s="239"/>
      <c r="J71" s="239"/>
      <c r="K71" s="239"/>
      <c r="L71" s="239"/>
      <c r="M71" s="239"/>
      <c r="N71" s="239"/>
      <c r="O71" s="239"/>
    </row>
  </sheetData>
  <sheetProtection/>
  <mergeCells count="3">
    <mergeCell ref="B70:O70"/>
    <mergeCell ref="B71:O71"/>
    <mergeCell ref="A1:O1"/>
  </mergeCells>
  <printOptions/>
  <pageMargins left="0.17" right="0.17" top="0.17" bottom="0.18" header="0.5" footer="0.5"/>
  <pageSetup horizontalDpi="1200" verticalDpi="1200" orientation="landscape" paperSize="9" scale="94" r:id="rId1"/>
  <rowBreaks count="1" manualBreakCount="1">
    <brk id="69" max="255" man="1"/>
  </rowBreaks>
</worksheet>
</file>

<file path=xl/worksheets/sheet5.xml><?xml version="1.0" encoding="utf-8"?>
<worksheet xmlns="http://schemas.openxmlformats.org/spreadsheetml/2006/main" xmlns:r="http://schemas.openxmlformats.org/officeDocument/2006/relationships">
  <dimension ref="A1:O70"/>
  <sheetViews>
    <sheetView zoomScalePageLayoutView="0" workbookViewId="0" topLeftCell="A1">
      <selection activeCell="A2" sqref="A2:IV3"/>
    </sheetView>
  </sheetViews>
  <sheetFormatPr defaultColWidth="9.140625" defaultRowHeight="12.75"/>
  <cols>
    <col min="1" max="1" width="13.00390625" style="0" customWidth="1"/>
    <col min="2" max="3" width="16.7109375" style="29" customWidth="1"/>
    <col min="4" max="4" width="16.7109375" style="33" customWidth="1"/>
    <col min="5" max="5" width="16.7109375" style="29" customWidth="1"/>
    <col min="6" max="7" width="16.7109375" style="28" customWidth="1"/>
    <col min="8" max="8" width="16.7109375" style="33" customWidth="1"/>
    <col min="9" max="9" width="16.7109375" style="10" customWidth="1"/>
  </cols>
  <sheetData>
    <row r="1" spans="1:15" s="1" customFormat="1" ht="34.5" customHeight="1">
      <c r="A1" s="243" t="s">
        <v>318</v>
      </c>
      <c r="B1" s="244"/>
      <c r="C1" s="244"/>
      <c r="D1" s="244"/>
      <c r="E1" s="244"/>
      <c r="F1" s="244"/>
      <c r="G1" s="244"/>
      <c r="H1" s="244"/>
      <c r="I1" s="244"/>
      <c r="J1" s="58"/>
      <c r="K1" s="58"/>
      <c r="L1" s="58"/>
      <c r="M1" s="58"/>
      <c r="N1" s="58"/>
      <c r="O1" s="59"/>
    </row>
    <row r="2" spans="1:9" s="31" customFormat="1" ht="78" customHeight="1">
      <c r="A2" s="17" t="s">
        <v>5</v>
      </c>
      <c r="B2" s="7" t="s">
        <v>69</v>
      </c>
      <c r="C2" s="7" t="s">
        <v>72</v>
      </c>
      <c r="D2" s="34" t="s">
        <v>74</v>
      </c>
      <c r="E2" s="6" t="s">
        <v>78</v>
      </c>
      <c r="F2" s="7" t="s">
        <v>76</v>
      </c>
      <c r="G2" s="6" t="s">
        <v>80</v>
      </c>
      <c r="H2" s="34" t="s">
        <v>82</v>
      </c>
      <c r="I2" s="54" t="s">
        <v>85</v>
      </c>
    </row>
    <row r="3" spans="1:9" s="32" customFormat="1" ht="48" customHeight="1">
      <c r="A3" s="17" t="s">
        <v>6</v>
      </c>
      <c r="B3" s="7" t="s">
        <v>70</v>
      </c>
      <c r="C3" s="7" t="s">
        <v>71</v>
      </c>
      <c r="D3" s="34" t="s">
        <v>75</v>
      </c>
      <c r="E3" s="6" t="s">
        <v>79</v>
      </c>
      <c r="F3" s="7" t="s">
        <v>77</v>
      </c>
      <c r="G3" s="6" t="s">
        <v>81</v>
      </c>
      <c r="H3" s="34" t="s">
        <v>83</v>
      </c>
      <c r="I3" s="54" t="s">
        <v>84</v>
      </c>
    </row>
    <row r="4" spans="1:9" s="31" customFormat="1" ht="63.75">
      <c r="A4" s="76" t="s">
        <v>267</v>
      </c>
      <c r="B4" s="7" t="s">
        <v>319</v>
      </c>
      <c r="C4" s="7" t="s">
        <v>320</v>
      </c>
      <c r="D4" s="34" t="s">
        <v>321</v>
      </c>
      <c r="E4" s="7" t="s">
        <v>322</v>
      </c>
      <c r="F4" s="6" t="s">
        <v>323</v>
      </c>
      <c r="G4" s="6" t="s">
        <v>324</v>
      </c>
      <c r="H4" s="34" t="s">
        <v>325</v>
      </c>
      <c r="I4" s="54" t="s">
        <v>333</v>
      </c>
    </row>
    <row r="5" spans="1:9" s="32" customFormat="1" ht="24">
      <c r="A5" s="76" t="s">
        <v>522</v>
      </c>
      <c r="B5" s="7" t="s">
        <v>326</v>
      </c>
      <c r="C5" s="7" t="s">
        <v>327</v>
      </c>
      <c r="D5" s="34" t="s">
        <v>328</v>
      </c>
      <c r="E5" s="7" t="s">
        <v>329</v>
      </c>
      <c r="F5" s="6" t="s">
        <v>330</v>
      </c>
      <c r="G5" s="6" t="s">
        <v>331</v>
      </c>
      <c r="H5" s="34" t="s">
        <v>332</v>
      </c>
      <c r="I5" s="54" t="s">
        <v>334</v>
      </c>
    </row>
    <row r="6" spans="1:9" ht="15" customHeight="1">
      <c r="A6" s="142" t="s">
        <v>462</v>
      </c>
      <c r="B6" s="164">
        <v>0.1946309</v>
      </c>
      <c r="C6" s="164">
        <v>0.1277778</v>
      </c>
      <c r="D6" s="165">
        <v>1.967783</v>
      </c>
      <c r="E6" s="164">
        <v>0.1833333</v>
      </c>
      <c r="F6" s="179">
        <v>1</v>
      </c>
      <c r="G6" s="179">
        <v>3</v>
      </c>
      <c r="H6" s="165">
        <v>3.303788</v>
      </c>
      <c r="I6" s="180">
        <f>SUM(D6,H6)</f>
        <v>5.271571</v>
      </c>
    </row>
    <row r="7" spans="1:9" ht="15" customHeight="1">
      <c r="A7" s="142" t="s">
        <v>463</v>
      </c>
      <c r="B7" s="164">
        <v>0.2118644</v>
      </c>
      <c r="C7" s="164">
        <v>0.2028985</v>
      </c>
      <c r="D7" s="165">
        <v>2.215085</v>
      </c>
      <c r="E7" s="164">
        <v>0.2536232</v>
      </c>
      <c r="F7" s="179">
        <v>1</v>
      </c>
      <c r="G7" s="179">
        <v>6</v>
      </c>
      <c r="H7" s="165">
        <v>3.368178</v>
      </c>
      <c r="I7" s="180">
        <f aca="true" t="shared" si="0" ref="I7:I69">SUM(D7,H7)</f>
        <v>5.5832630000000005</v>
      </c>
    </row>
    <row r="8" spans="1:9" ht="15" customHeight="1">
      <c r="A8" s="142" t="s">
        <v>464</v>
      </c>
      <c r="B8" s="164">
        <v>0.1893939</v>
      </c>
      <c r="C8" s="164">
        <v>0.2721089</v>
      </c>
      <c r="D8" s="165">
        <v>2.674687</v>
      </c>
      <c r="E8" s="164">
        <v>0.244898</v>
      </c>
      <c r="F8" s="179">
        <v>1</v>
      </c>
      <c r="G8" s="179">
        <v>8</v>
      </c>
      <c r="H8" s="165">
        <v>3.25069</v>
      </c>
      <c r="I8" s="180">
        <f t="shared" si="0"/>
        <v>5.925377</v>
      </c>
    </row>
    <row r="9" spans="1:9" ht="15" customHeight="1">
      <c r="A9" s="142" t="s">
        <v>473</v>
      </c>
      <c r="B9" s="164">
        <v>0.2741117</v>
      </c>
      <c r="C9" s="164">
        <v>0.1906977</v>
      </c>
      <c r="D9" s="165">
        <v>1.781811</v>
      </c>
      <c r="E9" s="164">
        <v>0.1627907</v>
      </c>
      <c r="F9" s="179">
        <v>1</v>
      </c>
      <c r="G9" s="179">
        <v>2</v>
      </c>
      <c r="H9" s="165">
        <v>3.290657</v>
      </c>
      <c r="I9" s="180">
        <f t="shared" si="0"/>
        <v>5.072468</v>
      </c>
    </row>
    <row r="10" spans="1:9" ht="15" customHeight="1">
      <c r="A10" s="142" t="s">
        <v>465</v>
      </c>
      <c r="B10" s="164">
        <v>0.2340426</v>
      </c>
      <c r="C10" s="164">
        <v>0.2258064</v>
      </c>
      <c r="D10" s="165">
        <v>2.188226</v>
      </c>
      <c r="E10" s="164">
        <v>0.2774194</v>
      </c>
      <c r="F10" s="179">
        <v>1</v>
      </c>
      <c r="G10" s="179">
        <v>4</v>
      </c>
      <c r="H10" s="165">
        <v>3.52916</v>
      </c>
      <c r="I10" s="180">
        <f t="shared" si="0"/>
        <v>5.717385999999999</v>
      </c>
    </row>
    <row r="11" spans="1:9" ht="15" customHeight="1">
      <c r="A11" s="142" t="s">
        <v>466</v>
      </c>
      <c r="B11" s="164">
        <v>0.1972789</v>
      </c>
      <c r="C11" s="164">
        <v>0.30625</v>
      </c>
      <c r="D11" s="165">
        <v>2.786764</v>
      </c>
      <c r="E11" s="164">
        <v>0.33125</v>
      </c>
      <c r="F11" s="179">
        <v>1</v>
      </c>
      <c r="G11" s="179">
        <v>16</v>
      </c>
      <c r="H11" s="165">
        <v>3.130665</v>
      </c>
      <c r="I11" s="180">
        <f t="shared" si="0"/>
        <v>5.917429</v>
      </c>
    </row>
    <row r="12" spans="1:9" ht="15" customHeight="1">
      <c r="A12" s="142" t="s">
        <v>467</v>
      </c>
      <c r="B12" s="164">
        <v>0.1742424</v>
      </c>
      <c r="C12" s="164">
        <v>0.2317881</v>
      </c>
      <c r="D12" s="165">
        <v>2.577614</v>
      </c>
      <c r="E12" s="164">
        <v>0.3178808</v>
      </c>
      <c r="F12" s="179">
        <v>1</v>
      </c>
      <c r="G12" s="179">
        <v>8</v>
      </c>
      <c r="H12" s="165">
        <v>3.461313</v>
      </c>
      <c r="I12" s="180">
        <f t="shared" si="0"/>
        <v>6.038927</v>
      </c>
    </row>
    <row r="13" spans="1:9" ht="15" customHeight="1">
      <c r="A13" s="142" t="s">
        <v>468</v>
      </c>
      <c r="B13" s="164">
        <v>0.2043796</v>
      </c>
      <c r="C13" s="164">
        <v>0.24</v>
      </c>
      <c r="D13" s="165">
        <v>2.433899</v>
      </c>
      <c r="E13" s="164">
        <v>0.2266667</v>
      </c>
      <c r="F13" s="179">
        <v>2</v>
      </c>
      <c r="G13" s="179">
        <v>8</v>
      </c>
      <c r="H13" s="165">
        <v>2.298075</v>
      </c>
      <c r="I13" s="180">
        <f t="shared" si="0"/>
        <v>4.731973999999999</v>
      </c>
    </row>
    <row r="14" spans="1:9" ht="15" customHeight="1">
      <c r="A14" s="142" t="s">
        <v>469</v>
      </c>
      <c r="B14" s="164">
        <v>0.2857143</v>
      </c>
      <c r="C14" s="164">
        <v>0.245098</v>
      </c>
      <c r="D14" s="165">
        <v>1.966203</v>
      </c>
      <c r="E14" s="164">
        <v>0.2843137</v>
      </c>
      <c r="F14" s="179">
        <v>1</v>
      </c>
      <c r="G14" s="179">
        <v>16</v>
      </c>
      <c r="H14" s="165">
        <v>2.99521</v>
      </c>
      <c r="I14" s="180">
        <f t="shared" si="0"/>
        <v>4.961413</v>
      </c>
    </row>
    <row r="15" spans="1:9" ht="15" customHeight="1">
      <c r="A15" s="142" t="s">
        <v>470</v>
      </c>
      <c r="B15" s="164">
        <v>0.1382979</v>
      </c>
      <c r="C15" s="164">
        <v>0.2432432</v>
      </c>
      <c r="D15" s="165">
        <v>2.848439</v>
      </c>
      <c r="E15" s="164">
        <v>0.2702703</v>
      </c>
      <c r="F15" s="179">
        <v>1</v>
      </c>
      <c r="G15" s="179">
        <v>16</v>
      </c>
      <c r="H15" s="165">
        <v>2.954682</v>
      </c>
      <c r="I15" s="180">
        <f t="shared" si="0"/>
        <v>5.803121</v>
      </c>
    </row>
    <row r="16" spans="1:9" ht="15" customHeight="1">
      <c r="A16" s="142" t="s">
        <v>471</v>
      </c>
      <c r="B16" s="164">
        <v>0.2735043</v>
      </c>
      <c r="C16" s="164">
        <v>0.2868217</v>
      </c>
      <c r="D16" s="165">
        <v>2.235199</v>
      </c>
      <c r="E16" s="164">
        <v>0.3565891</v>
      </c>
      <c r="F16" s="179">
        <v>1</v>
      </c>
      <c r="G16" s="179">
        <v>16</v>
      </c>
      <c r="H16" s="165">
        <v>3.203792</v>
      </c>
      <c r="I16" s="180">
        <f t="shared" si="0"/>
        <v>5.438991</v>
      </c>
    </row>
    <row r="17" spans="1:9" ht="15" customHeight="1">
      <c r="A17" s="142" t="s">
        <v>472</v>
      </c>
      <c r="B17" s="164">
        <v>0.2177419</v>
      </c>
      <c r="C17" s="164">
        <v>0.2571429</v>
      </c>
      <c r="D17" s="165">
        <v>2.433347</v>
      </c>
      <c r="E17" s="164">
        <v>0.1857143</v>
      </c>
      <c r="F17" s="179">
        <v>1</v>
      </c>
      <c r="G17" s="179">
        <v>8</v>
      </c>
      <c r="H17" s="165">
        <v>3.07989</v>
      </c>
      <c r="I17" s="180">
        <f t="shared" si="0"/>
        <v>5.513237</v>
      </c>
    </row>
    <row r="18" spans="1:9" ht="15" customHeight="1">
      <c r="A18" s="142" t="s">
        <v>474</v>
      </c>
      <c r="B18" s="164">
        <v>0.2111111</v>
      </c>
      <c r="C18" s="164">
        <v>0.2916667</v>
      </c>
      <c r="D18" s="165">
        <v>2.63494</v>
      </c>
      <c r="E18" s="164">
        <v>0.25</v>
      </c>
      <c r="F18" s="179">
        <v>1</v>
      </c>
      <c r="G18" s="179">
        <v>5</v>
      </c>
      <c r="H18" s="165">
        <v>3.403876</v>
      </c>
      <c r="I18" s="180">
        <f t="shared" si="0"/>
        <v>6.038816</v>
      </c>
    </row>
    <row r="19" spans="1:9" ht="15" customHeight="1">
      <c r="A19" s="142" t="s">
        <v>475</v>
      </c>
      <c r="B19" s="164">
        <v>0.2328767</v>
      </c>
      <c r="C19" s="164">
        <v>0.3018868</v>
      </c>
      <c r="D19" s="165">
        <v>2.551215</v>
      </c>
      <c r="E19" s="164">
        <v>0.245283</v>
      </c>
      <c r="F19" s="179">
        <v>1</v>
      </c>
      <c r="G19" s="179">
        <v>12</v>
      </c>
      <c r="H19" s="165">
        <v>3.067186</v>
      </c>
      <c r="I19" s="180">
        <f t="shared" si="0"/>
        <v>5.618401</v>
      </c>
    </row>
    <row r="20" spans="1:9" ht="15" customHeight="1">
      <c r="A20" s="142" t="s">
        <v>476</v>
      </c>
      <c r="B20" s="164">
        <v>0.2831858</v>
      </c>
      <c r="C20" s="164">
        <v>0.2380952</v>
      </c>
      <c r="D20" s="165">
        <v>1.948721</v>
      </c>
      <c r="E20" s="164">
        <v>0.2222222</v>
      </c>
      <c r="F20" s="179">
        <v>1</v>
      </c>
      <c r="G20" s="179">
        <v>22</v>
      </c>
      <c r="H20" s="165">
        <v>2.539095</v>
      </c>
      <c r="I20" s="180">
        <f t="shared" si="0"/>
        <v>4.4878160000000005</v>
      </c>
    </row>
    <row r="21" spans="1:9" ht="15" customHeight="1">
      <c r="A21" s="142" t="s">
        <v>477</v>
      </c>
      <c r="B21" s="164">
        <v>0.2592593</v>
      </c>
      <c r="C21" s="164">
        <v>0.2021277</v>
      </c>
      <c r="D21" s="165">
        <v>1.925047</v>
      </c>
      <c r="E21" s="164">
        <v>0.2765957</v>
      </c>
      <c r="F21" s="179">
        <v>1</v>
      </c>
      <c r="G21" s="179">
        <v>3</v>
      </c>
      <c r="H21" s="165">
        <v>3.572937</v>
      </c>
      <c r="I21" s="180">
        <f t="shared" si="0"/>
        <v>5.497984</v>
      </c>
    </row>
    <row r="22" spans="1:9" ht="15" customHeight="1">
      <c r="A22" s="142" t="s">
        <v>478</v>
      </c>
      <c r="B22" s="164">
        <v>0.2435897</v>
      </c>
      <c r="C22" s="164">
        <v>0.2021277</v>
      </c>
      <c r="D22" s="165">
        <v>2.019746</v>
      </c>
      <c r="E22" s="164">
        <v>0.3191489</v>
      </c>
      <c r="F22" s="179">
        <v>1</v>
      </c>
      <c r="G22" s="179">
        <v>8</v>
      </c>
      <c r="H22" s="165">
        <v>3.464973</v>
      </c>
      <c r="I22" s="180">
        <f t="shared" si="0"/>
        <v>5.484719</v>
      </c>
    </row>
    <row r="23" spans="1:9" ht="15" customHeight="1">
      <c r="A23" s="142" t="s">
        <v>0</v>
      </c>
      <c r="B23" s="164">
        <v>0.2631579</v>
      </c>
      <c r="C23" s="164">
        <v>0.2429907</v>
      </c>
      <c r="D23" s="165">
        <v>2.092664</v>
      </c>
      <c r="E23" s="164">
        <v>0.2429907</v>
      </c>
      <c r="F23" s="179">
        <v>2</v>
      </c>
      <c r="G23" s="179">
        <v>4</v>
      </c>
      <c r="H23" s="165">
        <v>2.529801</v>
      </c>
      <c r="I23" s="180">
        <f t="shared" si="0"/>
        <v>4.622465</v>
      </c>
    </row>
    <row r="24" spans="1:9" ht="15" customHeight="1">
      <c r="A24" s="142" t="s">
        <v>479</v>
      </c>
      <c r="B24" s="164">
        <v>0.2179487</v>
      </c>
      <c r="C24" s="164">
        <v>0.24</v>
      </c>
      <c r="D24" s="165">
        <v>2.351894</v>
      </c>
      <c r="E24" s="164">
        <v>0.3</v>
      </c>
      <c r="F24" s="179">
        <v>1</v>
      </c>
      <c r="G24" s="179">
        <v>3</v>
      </c>
      <c r="H24" s="165">
        <v>3.64048</v>
      </c>
      <c r="I24" s="180">
        <f t="shared" si="0"/>
        <v>5.992374</v>
      </c>
    </row>
    <row r="25" spans="1:9" ht="15" customHeight="1">
      <c r="A25" s="142" t="s">
        <v>480</v>
      </c>
      <c r="B25" s="164">
        <v>0.1803279</v>
      </c>
      <c r="C25" s="164">
        <v>0.3082192</v>
      </c>
      <c r="D25" s="165">
        <v>2.89842</v>
      </c>
      <c r="E25" s="164">
        <v>0.1849315</v>
      </c>
      <c r="F25" s="179">
        <v>1</v>
      </c>
      <c r="G25" s="179">
        <v>2</v>
      </c>
      <c r="H25" s="165">
        <v>3.354554</v>
      </c>
      <c r="I25" s="180">
        <f t="shared" si="0"/>
        <v>6.252974</v>
      </c>
    </row>
    <row r="26" spans="1:9" ht="15" customHeight="1">
      <c r="A26" s="142" t="s">
        <v>481</v>
      </c>
      <c r="B26" s="164">
        <v>0.1636364</v>
      </c>
      <c r="C26" s="164">
        <v>0.1914894</v>
      </c>
      <c r="D26" s="165">
        <v>2.453174</v>
      </c>
      <c r="E26" s="164">
        <v>0.3758865</v>
      </c>
      <c r="F26" s="179">
        <v>1</v>
      </c>
      <c r="G26" s="179">
        <v>1</v>
      </c>
      <c r="H26" s="165">
        <v>3.951791</v>
      </c>
      <c r="I26" s="180">
        <f t="shared" si="0"/>
        <v>6.404965000000001</v>
      </c>
    </row>
    <row r="27" spans="1:9" ht="15" customHeight="1">
      <c r="A27" s="142" t="s">
        <v>482</v>
      </c>
      <c r="B27" s="164">
        <v>0.1666667</v>
      </c>
      <c r="C27" s="164">
        <v>0.203125</v>
      </c>
      <c r="D27" s="165">
        <v>2.489298</v>
      </c>
      <c r="E27" s="164">
        <v>0.2421875</v>
      </c>
      <c r="F27" s="179">
        <v>1</v>
      </c>
      <c r="G27" s="179">
        <v>2</v>
      </c>
      <c r="H27" s="165">
        <v>3.519791</v>
      </c>
      <c r="I27" s="180">
        <f t="shared" si="0"/>
        <v>6.0090889999999995</v>
      </c>
    </row>
    <row r="28" spans="1:9" ht="15" customHeight="1">
      <c r="A28" s="142" t="s">
        <v>483</v>
      </c>
      <c r="B28" s="164">
        <v>0.2133333</v>
      </c>
      <c r="C28" s="164">
        <v>0.2183908</v>
      </c>
      <c r="D28" s="165">
        <v>2.278688</v>
      </c>
      <c r="E28" s="164">
        <v>0.183908</v>
      </c>
      <c r="F28" s="179">
        <v>2</v>
      </c>
      <c r="G28" s="179">
        <v>4</v>
      </c>
      <c r="H28" s="165">
        <v>2.359293</v>
      </c>
      <c r="I28" s="180">
        <f t="shared" si="0"/>
        <v>4.637981</v>
      </c>
    </row>
    <row r="29" spans="1:9" ht="15" customHeight="1">
      <c r="A29" s="142" t="s">
        <v>484</v>
      </c>
      <c r="B29" s="164">
        <v>0.2346939</v>
      </c>
      <c r="C29" s="164">
        <v>0.2342342</v>
      </c>
      <c r="D29" s="165">
        <v>2.223719</v>
      </c>
      <c r="E29" s="164">
        <v>0.2252252</v>
      </c>
      <c r="F29" s="179">
        <v>1</v>
      </c>
      <c r="G29" s="179">
        <v>4</v>
      </c>
      <c r="H29" s="165">
        <v>3.378531</v>
      </c>
      <c r="I29" s="180">
        <f t="shared" si="0"/>
        <v>5.60225</v>
      </c>
    </row>
    <row r="30" spans="1:9" ht="15" customHeight="1">
      <c r="A30" s="142" t="s">
        <v>485</v>
      </c>
      <c r="B30" s="164">
        <v>0.2025317</v>
      </c>
      <c r="C30" s="164">
        <v>0.173913</v>
      </c>
      <c r="D30" s="165">
        <v>2.135879</v>
      </c>
      <c r="E30" s="164">
        <v>0.2065217</v>
      </c>
      <c r="F30" s="179">
        <v>2</v>
      </c>
      <c r="G30" s="179">
        <v>3</v>
      </c>
      <c r="H30" s="165">
        <v>2.470708</v>
      </c>
      <c r="I30" s="180">
        <f t="shared" si="0"/>
        <v>4.606587</v>
      </c>
    </row>
    <row r="31" spans="1:9" ht="15" customHeight="1">
      <c r="A31" s="142" t="s">
        <v>486</v>
      </c>
      <c r="B31" s="164">
        <v>0.29</v>
      </c>
      <c r="C31" s="164">
        <v>0.2833333</v>
      </c>
      <c r="D31" s="165">
        <v>2.119187</v>
      </c>
      <c r="E31" s="164">
        <v>0.2833333</v>
      </c>
      <c r="F31" s="179">
        <v>2</v>
      </c>
      <c r="G31" s="179">
        <v>4</v>
      </c>
      <c r="H31" s="165">
        <v>2.646227</v>
      </c>
      <c r="I31" s="180">
        <f t="shared" si="0"/>
        <v>4.765414</v>
      </c>
    </row>
    <row r="32" spans="1:9" ht="15" customHeight="1">
      <c r="A32" s="142" t="s">
        <v>487</v>
      </c>
      <c r="B32" s="164">
        <v>0.1573034</v>
      </c>
      <c r="C32" s="164">
        <v>0.2871287</v>
      </c>
      <c r="D32" s="165">
        <v>2.938897</v>
      </c>
      <c r="E32" s="164">
        <v>0.2970297</v>
      </c>
      <c r="F32" s="179">
        <v>1</v>
      </c>
      <c r="G32" s="179">
        <v>4</v>
      </c>
      <c r="H32" s="165">
        <v>3.585754</v>
      </c>
      <c r="I32" s="180">
        <f t="shared" si="0"/>
        <v>6.524651</v>
      </c>
    </row>
    <row r="33" spans="1:9" ht="15" customHeight="1">
      <c r="A33" s="142" t="s">
        <v>488</v>
      </c>
      <c r="B33" s="164">
        <v>0.2266667</v>
      </c>
      <c r="C33" s="164">
        <v>0.258427</v>
      </c>
      <c r="D33" s="165">
        <v>2.385418</v>
      </c>
      <c r="E33" s="164">
        <v>0.2808989</v>
      </c>
      <c r="F33" s="179">
        <v>1</v>
      </c>
      <c r="G33" s="179">
        <v>2.5</v>
      </c>
      <c r="H33" s="165">
        <v>3.608432</v>
      </c>
      <c r="I33" s="180">
        <f t="shared" si="0"/>
        <v>5.99385</v>
      </c>
    </row>
    <row r="34" spans="1:9" ht="15" customHeight="1">
      <c r="A34" s="142" t="s">
        <v>489</v>
      </c>
      <c r="B34" s="164">
        <v>0.3738318</v>
      </c>
      <c r="C34" s="164">
        <v>0.2695652</v>
      </c>
      <c r="D34" s="165">
        <v>1.548134</v>
      </c>
      <c r="E34" s="164">
        <v>0.2434783</v>
      </c>
      <c r="F34" s="179">
        <v>1</v>
      </c>
      <c r="G34" s="179">
        <v>8</v>
      </c>
      <c r="H34" s="165">
        <v>3.246593</v>
      </c>
      <c r="I34" s="180">
        <f t="shared" si="0"/>
        <v>4.794727</v>
      </c>
    </row>
    <row r="35" spans="1:9" ht="15" customHeight="1">
      <c r="A35" s="142" t="s">
        <v>1</v>
      </c>
      <c r="B35" s="164">
        <v>0.1546392</v>
      </c>
      <c r="C35" s="164">
        <v>0.2212389</v>
      </c>
      <c r="D35" s="165">
        <v>2.646732</v>
      </c>
      <c r="E35" s="164">
        <v>0.238938</v>
      </c>
      <c r="F35" s="179">
        <v>1</v>
      </c>
      <c r="G35" s="179">
        <v>5</v>
      </c>
      <c r="H35" s="165">
        <v>3.371951</v>
      </c>
      <c r="I35" s="180">
        <f t="shared" si="0"/>
        <v>6.018683</v>
      </c>
    </row>
    <row r="36" spans="1:9" ht="15" customHeight="1">
      <c r="A36" s="142" t="s">
        <v>490</v>
      </c>
      <c r="B36" s="164">
        <v>0.1788618</v>
      </c>
      <c r="C36" s="164">
        <v>0.2740741</v>
      </c>
      <c r="D36" s="165">
        <v>2.747532</v>
      </c>
      <c r="E36" s="164">
        <v>0.237037</v>
      </c>
      <c r="F36" s="179">
        <v>1</v>
      </c>
      <c r="G36" s="179">
        <v>16</v>
      </c>
      <c r="H36" s="165">
        <v>2.858773</v>
      </c>
      <c r="I36" s="180">
        <f t="shared" si="0"/>
        <v>5.606305</v>
      </c>
    </row>
    <row r="37" spans="1:9" ht="15" customHeight="1">
      <c r="A37" s="142" t="s">
        <v>491</v>
      </c>
      <c r="B37" s="164">
        <v>0.2469136</v>
      </c>
      <c r="C37" s="164">
        <v>0.2111111</v>
      </c>
      <c r="D37" s="165">
        <v>2.041687</v>
      </c>
      <c r="E37" s="164">
        <v>0.2333333</v>
      </c>
      <c r="F37" s="179">
        <v>1</v>
      </c>
      <c r="G37" s="179">
        <v>3</v>
      </c>
      <c r="H37" s="165">
        <v>3.448084</v>
      </c>
      <c r="I37" s="180">
        <f t="shared" si="0"/>
        <v>5.489771</v>
      </c>
    </row>
    <row r="38" spans="1:9" ht="15" customHeight="1">
      <c r="A38" s="142" t="s">
        <v>492</v>
      </c>
      <c r="B38" s="164">
        <v>0.2440945</v>
      </c>
      <c r="C38" s="164">
        <v>0.2467532</v>
      </c>
      <c r="D38" s="165">
        <v>2.225477</v>
      </c>
      <c r="E38" s="164">
        <v>0.2467532</v>
      </c>
      <c r="F38" s="179">
        <v>1</v>
      </c>
      <c r="G38" s="179">
        <v>4</v>
      </c>
      <c r="H38" s="165">
        <v>3.440659</v>
      </c>
      <c r="I38" s="180">
        <f t="shared" si="0"/>
        <v>5.666136</v>
      </c>
    </row>
    <row r="39" spans="1:9" ht="15" customHeight="1">
      <c r="A39" s="142" t="s">
        <v>493</v>
      </c>
      <c r="B39" s="164">
        <v>0.1782178</v>
      </c>
      <c r="C39" s="164">
        <v>0.2123894</v>
      </c>
      <c r="D39" s="165">
        <v>2.462831</v>
      </c>
      <c r="E39" s="164">
        <v>0.2123894</v>
      </c>
      <c r="F39" s="179">
        <v>1</v>
      </c>
      <c r="G39" s="179">
        <v>8</v>
      </c>
      <c r="H39" s="165">
        <v>3.156872</v>
      </c>
      <c r="I39" s="180">
        <f t="shared" si="0"/>
        <v>5.6197029999999994</v>
      </c>
    </row>
    <row r="40" spans="1:9" ht="15" customHeight="1">
      <c r="A40" s="142" t="s">
        <v>494</v>
      </c>
      <c r="B40" s="164">
        <v>0.1681416</v>
      </c>
      <c r="C40" s="164">
        <v>0.2903226</v>
      </c>
      <c r="D40" s="165">
        <v>2.888339</v>
      </c>
      <c r="E40" s="164">
        <v>0.25</v>
      </c>
      <c r="F40" s="179">
        <v>1</v>
      </c>
      <c r="G40" s="179">
        <v>6</v>
      </c>
      <c r="H40" s="165">
        <v>3.357722</v>
      </c>
      <c r="I40" s="180">
        <f t="shared" si="0"/>
        <v>6.246061</v>
      </c>
    </row>
    <row r="41" spans="1:9" ht="15" customHeight="1">
      <c r="A41" s="142" t="s">
        <v>495</v>
      </c>
      <c r="B41" s="164">
        <v>0.3269231</v>
      </c>
      <c r="C41" s="164">
        <v>0.238938</v>
      </c>
      <c r="D41" s="165">
        <v>1.688338</v>
      </c>
      <c r="E41" s="164">
        <v>0.2654867</v>
      </c>
      <c r="F41" s="179">
        <v>1</v>
      </c>
      <c r="G41" s="179">
        <v>3</v>
      </c>
      <c r="H41" s="165">
        <v>3.540877</v>
      </c>
      <c r="I41" s="180">
        <f t="shared" si="0"/>
        <v>5.229215</v>
      </c>
    </row>
    <row r="42" spans="1:9" ht="15" customHeight="1">
      <c r="A42" s="142" t="s">
        <v>496</v>
      </c>
      <c r="B42" s="164">
        <v>0.202381</v>
      </c>
      <c r="C42" s="164">
        <v>0.2947368</v>
      </c>
      <c r="D42" s="165">
        <v>2.702065</v>
      </c>
      <c r="E42" s="164">
        <v>0.2736842</v>
      </c>
      <c r="F42" s="179">
        <v>1</v>
      </c>
      <c r="G42" s="179">
        <v>3</v>
      </c>
      <c r="H42" s="165">
        <v>3.564534</v>
      </c>
      <c r="I42" s="180">
        <f t="shared" si="0"/>
        <v>6.266599</v>
      </c>
    </row>
    <row r="43" spans="1:9" ht="15" customHeight="1">
      <c r="A43" s="142" t="s">
        <v>497</v>
      </c>
      <c r="B43" s="164">
        <v>0.1789474</v>
      </c>
      <c r="C43" s="164">
        <v>0.2018349</v>
      </c>
      <c r="D43" s="165">
        <v>2.409043</v>
      </c>
      <c r="E43" s="164">
        <v>0.1926606</v>
      </c>
      <c r="F43" s="179">
        <v>2</v>
      </c>
      <c r="G43" s="179">
        <v>15.5</v>
      </c>
      <c r="H43" s="165">
        <v>1.853782</v>
      </c>
      <c r="I43" s="180">
        <f t="shared" si="0"/>
        <v>4.262825</v>
      </c>
    </row>
    <row r="44" spans="1:9" ht="15" customHeight="1">
      <c r="A44" s="142" t="s">
        <v>498</v>
      </c>
      <c r="B44" s="164">
        <v>0.2542373</v>
      </c>
      <c r="C44" s="164">
        <v>0.2481203</v>
      </c>
      <c r="D44" s="165">
        <v>2.170574</v>
      </c>
      <c r="E44" s="164">
        <v>0.2706767</v>
      </c>
      <c r="F44" s="179">
        <v>2</v>
      </c>
      <c r="G44" s="179">
        <v>12</v>
      </c>
      <c r="H44" s="165">
        <v>2.24047</v>
      </c>
      <c r="I44" s="180">
        <f t="shared" si="0"/>
        <v>4.411044</v>
      </c>
    </row>
    <row r="45" spans="1:9" ht="15" customHeight="1">
      <c r="A45" s="142" t="s">
        <v>499</v>
      </c>
      <c r="B45" s="164">
        <v>0.1640625</v>
      </c>
      <c r="C45" s="164">
        <v>0.2857143</v>
      </c>
      <c r="D45" s="165">
        <v>2.891431</v>
      </c>
      <c r="E45" s="164">
        <v>0.3214286</v>
      </c>
      <c r="F45" s="179">
        <v>1</v>
      </c>
      <c r="G45" s="179">
        <v>8</v>
      </c>
      <c r="H45" s="165">
        <v>3.471552</v>
      </c>
      <c r="I45" s="180">
        <f t="shared" si="0"/>
        <v>6.362983</v>
      </c>
    </row>
    <row r="46" spans="1:9" ht="15" customHeight="1">
      <c r="A46" s="142" t="s">
        <v>500</v>
      </c>
      <c r="B46" s="164">
        <v>0.2</v>
      </c>
      <c r="C46" s="164">
        <v>0.2869565</v>
      </c>
      <c r="D46" s="165">
        <v>2.680054</v>
      </c>
      <c r="E46" s="164">
        <v>0.1826087</v>
      </c>
      <c r="F46" s="179">
        <v>1</v>
      </c>
      <c r="G46" s="179">
        <v>3</v>
      </c>
      <c r="H46" s="165">
        <v>3.301697</v>
      </c>
      <c r="I46" s="180">
        <f t="shared" si="0"/>
        <v>5.981751</v>
      </c>
    </row>
    <row r="47" spans="1:9" ht="15" customHeight="1">
      <c r="A47" s="142" t="s">
        <v>501</v>
      </c>
      <c r="B47" s="164">
        <v>0.2093023</v>
      </c>
      <c r="C47" s="164">
        <v>0.239726</v>
      </c>
      <c r="D47" s="165">
        <v>2.402867</v>
      </c>
      <c r="E47" s="164">
        <v>0.2671233</v>
      </c>
      <c r="F47" s="179">
        <v>1</v>
      </c>
      <c r="G47" s="179">
        <v>8</v>
      </c>
      <c r="H47" s="165">
        <v>3.31483</v>
      </c>
      <c r="I47" s="180">
        <f t="shared" si="0"/>
        <v>5.717697</v>
      </c>
    </row>
    <row r="48" spans="1:9" ht="15" customHeight="1">
      <c r="A48" s="142" t="s">
        <v>502</v>
      </c>
      <c r="B48" s="164">
        <v>0.2115385</v>
      </c>
      <c r="C48" s="164">
        <v>0.248</v>
      </c>
      <c r="D48" s="165">
        <v>2.428062</v>
      </c>
      <c r="E48" s="164">
        <v>0.272</v>
      </c>
      <c r="F48" s="179">
        <v>2</v>
      </c>
      <c r="G48" s="179">
        <v>8</v>
      </c>
      <c r="H48" s="165">
        <v>2.428904</v>
      </c>
      <c r="I48" s="180">
        <f t="shared" si="0"/>
        <v>4.856966</v>
      </c>
    </row>
    <row r="49" spans="1:9" ht="15" customHeight="1">
      <c r="A49" s="142" t="s">
        <v>503</v>
      </c>
      <c r="B49" s="164">
        <v>0.2268908</v>
      </c>
      <c r="C49" s="164">
        <v>0.1984733</v>
      </c>
      <c r="D49" s="165">
        <v>2.10357</v>
      </c>
      <c r="E49" s="164">
        <v>0.3129771</v>
      </c>
      <c r="F49" s="179">
        <v>1</v>
      </c>
      <c r="G49" s="179">
        <v>8</v>
      </c>
      <c r="H49" s="165">
        <v>3.447161</v>
      </c>
      <c r="I49" s="180">
        <f t="shared" si="0"/>
        <v>5.550731</v>
      </c>
    </row>
    <row r="50" spans="1:9" ht="15" customHeight="1">
      <c r="A50" s="142" t="s">
        <v>504</v>
      </c>
      <c r="B50" s="164">
        <v>0.233871</v>
      </c>
      <c r="C50" s="164">
        <v>0.2054795</v>
      </c>
      <c r="D50" s="165">
        <v>2.094163</v>
      </c>
      <c r="E50" s="164">
        <v>0.1849315</v>
      </c>
      <c r="F50" s="179">
        <v>1</v>
      </c>
      <c r="G50" s="179">
        <v>12</v>
      </c>
      <c r="H50" s="165">
        <v>2.893015</v>
      </c>
      <c r="I50" s="180">
        <f t="shared" si="0"/>
        <v>4.987178</v>
      </c>
    </row>
    <row r="51" spans="1:9" ht="15" customHeight="1">
      <c r="A51" s="142" t="s">
        <v>505</v>
      </c>
      <c r="B51" s="164">
        <v>0.3367347</v>
      </c>
      <c r="C51" s="164">
        <v>0.1810345</v>
      </c>
      <c r="D51" s="165">
        <v>1.358139</v>
      </c>
      <c r="E51" s="164">
        <v>0.2155172</v>
      </c>
      <c r="F51" s="179">
        <v>1</v>
      </c>
      <c r="G51" s="179">
        <v>8</v>
      </c>
      <c r="H51" s="165">
        <v>3.165899</v>
      </c>
      <c r="I51" s="180">
        <f t="shared" si="0"/>
        <v>4.524038</v>
      </c>
    </row>
    <row r="52" spans="1:9" ht="15" customHeight="1">
      <c r="A52" s="142" t="s">
        <v>506</v>
      </c>
      <c r="B52" s="164">
        <v>0.2540984</v>
      </c>
      <c r="C52" s="164">
        <v>0.1851852</v>
      </c>
      <c r="D52" s="165">
        <v>1.876971</v>
      </c>
      <c r="E52" s="164">
        <v>0.237037</v>
      </c>
      <c r="F52" s="179">
        <v>1.5</v>
      </c>
      <c r="G52" s="179">
        <v>8</v>
      </c>
      <c r="H52" s="165">
        <v>2.778003</v>
      </c>
      <c r="I52" s="180">
        <f t="shared" si="0"/>
        <v>4.654974</v>
      </c>
    </row>
    <row r="53" spans="1:9" ht="15" customHeight="1">
      <c r="A53" s="142" t="s">
        <v>507</v>
      </c>
      <c r="B53" s="164">
        <v>0.3131313</v>
      </c>
      <c r="C53" s="164">
        <v>0.1864407</v>
      </c>
      <c r="D53" s="165">
        <v>1.526079</v>
      </c>
      <c r="E53" s="164">
        <v>0.1440678</v>
      </c>
      <c r="F53" s="179">
        <v>1</v>
      </c>
      <c r="G53" s="179">
        <v>11</v>
      </c>
      <c r="H53" s="165">
        <v>2.821239</v>
      </c>
      <c r="I53" s="180">
        <f t="shared" si="0"/>
        <v>4.347318</v>
      </c>
    </row>
    <row r="54" spans="1:9" ht="15" customHeight="1">
      <c r="A54" s="142" t="s">
        <v>508</v>
      </c>
      <c r="B54" s="164">
        <v>0.3085106</v>
      </c>
      <c r="C54" s="164">
        <v>0.2115385</v>
      </c>
      <c r="D54" s="165">
        <v>1.671424</v>
      </c>
      <c r="E54" s="164">
        <v>0.1442308</v>
      </c>
      <c r="F54" s="179">
        <v>1</v>
      </c>
      <c r="G54" s="179">
        <v>8</v>
      </c>
      <c r="H54" s="165">
        <v>2.960171</v>
      </c>
      <c r="I54" s="180">
        <f t="shared" si="0"/>
        <v>4.631595</v>
      </c>
    </row>
    <row r="55" spans="1:9" ht="15" customHeight="1">
      <c r="A55" s="142" t="s">
        <v>509</v>
      </c>
      <c r="B55" s="164">
        <v>0.345679</v>
      </c>
      <c r="C55" s="164">
        <v>0.2272727</v>
      </c>
      <c r="D55" s="165">
        <v>1.52041</v>
      </c>
      <c r="E55" s="164">
        <v>0.2159091</v>
      </c>
      <c r="F55" s="179">
        <v>2</v>
      </c>
      <c r="G55" s="179">
        <v>8</v>
      </c>
      <c r="H55" s="165">
        <v>2.26703</v>
      </c>
      <c r="I55" s="180">
        <f t="shared" si="0"/>
        <v>3.78744</v>
      </c>
    </row>
    <row r="56" spans="1:9" ht="15" customHeight="1">
      <c r="A56" s="142" t="s">
        <v>510</v>
      </c>
      <c r="B56" s="164">
        <v>0.3375</v>
      </c>
      <c r="C56" s="164">
        <v>0.1682243</v>
      </c>
      <c r="D56" s="165">
        <v>1.293581</v>
      </c>
      <c r="E56" s="164">
        <v>0.2242991</v>
      </c>
      <c r="F56" s="179">
        <v>2</v>
      </c>
      <c r="G56" s="179">
        <v>24</v>
      </c>
      <c r="H56" s="165">
        <v>1.552781</v>
      </c>
      <c r="I56" s="180">
        <f t="shared" si="0"/>
        <v>2.846362</v>
      </c>
    </row>
    <row r="57" spans="1:9" ht="15" customHeight="1">
      <c r="A57" s="142" t="s">
        <v>2</v>
      </c>
      <c r="B57" s="164">
        <v>0.258427</v>
      </c>
      <c r="C57" s="164">
        <v>0.1798561</v>
      </c>
      <c r="D57" s="165">
        <v>1.825879</v>
      </c>
      <c r="E57" s="164">
        <v>0.1223022</v>
      </c>
      <c r="F57" s="179">
        <v>1</v>
      </c>
      <c r="G57" s="179">
        <v>8</v>
      </c>
      <c r="H57" s="165">
        <v>2.896887</v>
      </c>
      <c r="I57" s="180">
        <f t="shared" si="0"/>
        <v>4.722766</v>
      </c>
    </row>
    <row r="58" spans="1:9" ht="15" customHeight="1">
      <c r="A58" s="142" t="s">
        <v>511</v>
      </c>
      <c r="B58" s="164">
        <v>0.2142857</v>
      </c>
      <c r="C58" s="164">
        <v>0.2394366</v>
      </c>
      <c r="D58" s="165">
        <v>2.371396</v>
      </c>
      <c r="E58" s="164">
        <v>0.2605634</v>
      </c>
      <c r="F58" s="179">
        <v>1</v>
      </c>
      <c r="G58" s="179">
        <v>12</v>
      </c>
      <c r="H58" s="165">
        <v>3.111284</v>
      </c>
      <c r="I58" s="180">
        <f t="shared" si="0"/>
        <v>5.48268</v>
      </c>
    </row>
    <row r="59" spans="1:9" ht="15" customHeight="1">
      <c r="A59" s="142" t="s">
        <v>3</v>
      </c>
      <c r="B59" s="164">
        <v>0.3898305</v>
      </c>
      <c r="C59" s="164">
        <v>0.1866667</v>
      </c>
      <c r="D59" s="165">
        <v>1.063604</v>
      </c>
      <c r="E59" s="164">
        <v>0.3066667</v>
      </c>
      <c r="F59" s="179">
        <v>1</v>
      </c>
      <c r="G59" s="179">
        <v>27</v>
      </c>
      <c r="H59" s="165">
        <v>2.552027</v>
      </c>
      <c r="I59" s="180">
        <f t="shared" si="0"/>
        <v>3.6156309999999996</v>
      </c>
    </row>
    <row r="60" spans="1:9" ht="15" customHeight="1">
      <c r="A60" s="142" t="s">
        <v>512</v>
      </c>
      <c r="B60" s="164">
        <v>0.4255319</v>
      </c>
      <c r="C60" s="164">
        <v>0.1730769</v>
      </c>
      <c r="D60" s="165">
        <v>0.7842618</v>
      </c>
      <c r="E60" s="164">
        <v>0.1153846</v>
      </c>
      <c r="F60" s="179">
        <v>1</v>
      </c>
      <c r="G60" s="179">
        <v>12</v>
      </c>
      <c r="H60" s="165">
        <v>2.692308</v>
      </c>
      <c r="I60" s="180">
        <f t="shared" si="0"/>
        <v>3.4765698</v>
      </c>
    </row>
    <row r="61" spans="1:9" ht="15" customHeight="1">
      <c r="A61" s="142" t="s">
        <v>513</v>
      </c>
      <c r="B61" s="164">
        <v>0.2482759</v>
      </c>
      <c r="C61" s="164">
        <v>0.2721519</v>
      </c>
      <c r="D61" s="165">
        <v>2.319035</v>
      </c>
      <c r="E61" s="164">
        <v>0.3164557</v>
      </c>
      <c r="F61" s="179">
        <v>2</v>
      </c>
      <c r="G61" s="179">
        <v>6</v>
      </c>
      <c r="H61" s="165">
        <v>2.649508</v>
      </c>
      <c r="I61" s="180">
        <f t="shared" si="0"/>
        <v>4.968543</v>
      </c>
    </row>
    <row r="62" spans="1:9" ht="15" customHeight="1">
      <c r="A62" s="142" t="s">
        <v>514</v>
      </c>
      <c r="B62" s="164">
        <v>0.1734694</v>
      </c>
      <c r="C62" s="164">
        <v>0.1769911</v>
      </c>
      <c r="D62" s="165">
        <v>2.325918</v>
      </c>
      <c r="E62" s="164">
        <v>0.1946903</v>
      </c>
      <c r="F62" s="179">
        <v>1</v>
      </c>
      <c r="G62" s="179">
        <v>24</v>
      </c>
      <c r="H62" s="165">
        <v>2.367332</v>
      </c>
      <c r="I62" s="180">
        <f t="shared" si="0"/>
        <v>4.693250000000001</v>
      </c>
    </row>
    <row r="63" spans="1:9" ht="15" customHeight="1">
      <c r="A63" s="142" t="s">
        <v>515</v>
      </c>
      <c r="B63" s="164">
        <v>0.3052632</v>
      </c>
      <c r="C63" s="164">
        <v>0.1747573</v>
      </c>
      <c r="D63" s="165">
        <v>1.518969</v>
      </c>
      <c r="E63" s="164">
        <v>0.2135922</v>
      </c>
      <c r="F63" s="179">
        <v>1</v>
      </c>
      <c r="G63" s="179">
        <v>27</v>
      </c>
      <c r="H63" s="165">
        <v>2.283421</v>
      </c>
      <c r="I63" s="180">
        <f t="shared" si="0"/>
        <v>3.80239</v>
      </c>
    </row>
    <row r="64" spans="1:9" ht="15" customHeight="1">
      <c r="A64" s="142" t="s">
        <v>516</v>
      </c>
      <c r="B64" s="164">
        <v>0.2695652</v>
      </c>
      <c r="C64" s="164">
        <v>0.300813</v>
      </c>
      <c r="D64" s="165">
        <v>2.324463</v>
      </c>
      <c r="E64" s="164">
        <v>0.2520325</v>
      </c>
      <c r="F64" s="179">
        <v>1</v>
      </c>
      <c r="G64" s="179">
        <v>32</v>
      </c>
      <c r="H64" s="165">
        <v>2.163587</v>
      </c>
      <c r="I64" s="180">
        <f t="shared" si="0"/>
        <v>4.48805</v>
      </c>
    </row>
    <row r="65" spans="1:9" ht="15" customHeight="1">
      <c r="A65" s="142" t="s">
        <v>517</v>
      </c>
      <c r="B65" s="164">
        <v>0.2845528</v>
      </c>
      <c r="C65" s="164">
        <v>0.1911765</v>
      </c>
      <c r="D65" s="165">
        <v>1.72095</v>
      </c>
      <c r="E65" s="164">
        <v>0.2205882</v>
      </c>
      <c r="F65" s="179">
        <v>1</v>
      </c>
      <c r="G65" s="179">
        <v>24</v>
      </c>
      <c r="H65" s="165">
        <v>2.442072</v>
      </c>
      <c r="I65" s="180">
        <f t="shared" si="0"/>
        <v>4.163022</v>
      </c>
    </row>
    <row r="66" spans="1:9" ht="15" customHeight="1">
      <c r="A66" s="142" t="s">
        <v>518</v>
      </c>
      <c r="B66" s="164">
        <v>0.2352941</v>
      </c>
      <c r="C66" s="164">
        <v>0.2255639</v>
      </c>
      <c r="D66" s="165">
        <v>2.179528</v>
      </c>
      <c r="E66" s="164">
        <v>0.2857143</v>
      </c>
      <c r="F66" s="179">
        <v>1</v>
      </c>
      <c r="G66" s="179">
        <v>24</v>
      </c>
      <c r="H66" s="165">
        <v>2.630021</v>
      </c>
      <c r="I66" s="180">
        <f t="shared" si="0"/>
        <v>4.8095490000000005</v>
      </c>
    </row>
    <row r="67" spans="1:9" ht="15" customHeight="1">
      <c r="A67" s="142" t="s">
        <v>519</v>
      </c>
      <c r="B67" s="164">
        <v>0.2020202</v>
      </c>
      <c r="C67" s="164">
        <v>0.3486238</v>
      </c>
      <c r="D67" s="165">
        <v>2.956356</v>
      </c>
      <c r="E67" s="164">
        <v>0.1926606</v>
      </c>
      <c r="F67" s="179">
        <v>1</v>
      </c>
      <c r="G67" s="179">
        <v>24</v>
      </c>
      <c r="H67" s="165">
        <v>2.361475</v>
      </c>
      <c r="I67" s="180">
        <f t="shared" si="0"/>
        <v>5.317831</v>
      </c>
    </row>
    <row r="68" spans="1:9" ht="15" customHeight="1">
      <c r="A68" s="142" t="s">
        <v>520</v>
      </c>
      <c r="B68" s="164">
        <v>0.1794872</v>
      </c>
      <c r="C68" s="164">
        <v>0.28125</v>
      </c>
      <c r="D68" s="165">
        <v>2.777325</v>
      </c>
      <c r="E68" s="164">
        <v>0.34375</v>
      </c>
      <c r="F68" s="179">
        <v>1</v>
      </c>
      <c r="G68" s="179">
        <v>17</v>
      </c>
      <c r="H68" s="165">
        <v>3.120585</v>
      </c>
      <c r="I68" s="180">
        <f t="shared" si="0"/>
        <v>5.8979099999999995</v>
      </c>
    </row>
    <row r="69" spans="1:9" ht="15" customHeight="1">
      <c r="A69" s="148" t="s">
        <v>521</v>
      </c>
      <c r="B69" s="164">
        <v>0.3571429</v>
      </c>
      <c r="C69" s="164">
        <v>0.2533333</v>
      </c>
      <c r="D69" s="165">
        <v>1.573052</v>
      </c>
      <c r="E69" s="164">
        <v>0.2533333</v>
      </c>
      <c r="F69" s="179">
        <v>1</v>
      </c>
      <c r="G69" s="179">
        <v>12</v>
      </c>
      <c r="H69" s="165">
        <v>3.090418</v>
      </c>
      <c r="I69" s="180">
        <f t="shared" si="0"/>
        <v>4.66347</v>
      </c>
    </row>
    <row r="70" spans="1:9" s="14" customFormat="1" ht="25.5" customHeight="1">
      <c r="A70" s="240" t="s">
        <v>73</v>
      </c>
      <c r="B70" s="241"/>
      <c r="C70" s="241"/>
      <c r="D70" s="241"/>
      <c r="E70" s="241"/>
      <c r="F70" s="241"/>
      <c r="G70" s="241"/>
      <c r="H70" s="241"/>
      <c r="I70" s="242"/>
    </row>
  </sheetData>
  <sheetProtection/>
  <mergeCells count="2">
    <mergeCell ref="A70:I70"/>
    <mergeCell ref="A1:I1"/>
  </mergeCells>
  <printOptions/>
  <pageMargins left="0.17" right="0.17" top="0.17" bottom="0.18"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69"/>
  <sheetViews>
    <sheetView zoomScalePageLayoutView="0" workbookViewId="0" topLeftCell="A1">
      <selection activeCell="A2" sqref="A2:IV3"/>
    </sheetView>
  </sheetViews>
  <sheetFormatPr defaultColWidth="9.140625" defaultRowHeight="12.75"/>
  <cols>
    <col min="1" max="1" width="13.8515625" style="0" bestFit="1" customWidth="1"/>
    <col min="2" max="4" width="20.00390625" style="27" customWidth="1"/>
    <col min="5" max="5" width="21.28125" style="27" customWidth="1"/>
    <col min="6" max="6" width="20.00390625" style="27" customWidth="1"/>
    <col min="7" max="7" width="20.00390625" style="37" customWidth="1"/>
  </cols>
  <sheetData>
    <row r="1" spans="1:15" s="1" customFormat="1" ht="34.5" customHeight="1">
      <c r="A1" s="243" t="s">
        <v>335</v>
      </c>
      <c r="B1" s="244"/>
      <c r="C1" s="244"/>
      <c r="D1" s="244"/>
      <c r="E1" s="244"/>
      <c r="F1" s="244"/>
      <c r="G1" s="244"/>
      <c r="H1" s="58"/>
      <c r="I1" s="58"/>
      <c r="J1" s="58"/>
      <c r="K1" s="58"/>
      <c r="L1" s="58"/>
      <c r="M1" s="58"/>
      <c r="N1" s="58"/>
      <c r="O1" s="59"/>
    </row>
    <row r="2" spans="1:7" s="32" customFormat="1" ht="97.5" customHeight="1">
      <c r="A2" s="6" t="s">
        <v>5</v>
      </c>
      <c r="B2" s="6" t="s">
        <v>86</v>
      </c>
      <c r="C2" s="6" t="s">
        <v>88</v>
      </c>
      <c r="D2" s="6" t="s">
        <v>90</v>
      </c>
      <c r="E2" s="6" t="s">
        <v>92</v>
      </c>
      <c r="F2" s="6" t="s">
        <v>94</v>
      </c>
      <c r="G2" s="87" t="s">
        <v>116</v>
      </c>
    </row>
    <row r="3" spans="1:7" s="32" customFormat="1" ht="48" customHeight="1">
      <c r="A3" s="6" t="s">
        <v>6</v>
      </c>
      <c r="B3" s="7" t="s">
        <v>87</v>
      </c>
      <c r="C3" s="7" t="s">
        <v>89</v>
      </c>
      <c r="D3" s="7" t="s">
        <v>91</v>
      </c>
      <c r="E3" s="7" t="s">
        <v>93</v>
      </c>
      <c r="F3" s="7" t="s">
        <v>81</v>
      </c>
      <c r="G3" s="87" t="s">
        <v>117</v>
      </c>
    </row>
    <row r="4" spans="1:7" s="32" customFormat="1" ht="60">
      <c r="A4" s="76" t="s">
        <v>267</v>
      </c>
      <c r="B4" s="6" t="s">
        <v>336</v>
      </c>
      <c r="C4" s="6" t="s">
        <v>337</v>
      </c>
      <c r="D4" s="6" t="s">
        <v>338</v>
      </c>
      <c r="E4" s="6" t="s">
        <v>339</v>
      </c>
      <c r="F4" s="6" t="s">
        <v>340</v>
      </c>
      <c r="G4" s="87" t="s">
        <v>345</v>
      </c>
    </row>
    <row r="5" spans="1:7" s="32" customFormat="1" ht="24">
      <c r="A5" s="76" t="s">
        <v>234</v>
      </c>
      <c r="B5" s="7" t="s">
        <v>341</v>
      </c>
      <c r="C5" s="7" t="s">
        <v>342</v>
      </c>
      <c r="D5" s="7" t="s">
        <v>343</v>
      </c>
      <c r="E5" s="7" t="s">
        <v>344</v>
      </c>
      <c r="F5" s="7" t="s">
        <v>331</v>
      </c>
      <c r="G5" s="87"/>
    </row>
    <row r="6" spans="1:7" ht="15" customHeight="1">
      <c r="A6" s="142" t="s">
        <v>0</v>
      </c>
      <c r="B6" s="176">
        <v>0.2428571</v>
      </c>
      <c r="C6" s="176">
        <v>0.7096774</v>
      </c>
      <c r="D6" s="176">
        <v>0.1363636</v>
      </c>
      <c r="E6" s="176">
        <v>0.345679</v>
      </c>
      <c r="F6" s="176">
        <v>0.4938272</v>
      </c>
      <c r="G6" s="177">
        <v>6.651562</v>
      </c>
    </row>
    <row r="7" spans="1:7" ht="15" customHeight="1">
      <c r="A7" s="142" t="s">
        <v>492</v>
      </c>
      <c r="B7" s="176">
        <v>0.2767857</v>
      </c>
      <c r="C7" s="176">
        <v>0.6315789</v>
      </c>
      <c r="D7" s="176">
        <v>0.0697674</v>
      </c>
      <c r="E7" s="176">
        <v>0.3739837</v>
      </c>
      <c r="F7" s="176">
        <v>0.5378152</v>
      </c>
      <c r="G7" s="177">
        <v>7.234076</v>
      </c>
    </row>
    <row r="8" spans="1:7" ht="15" customHeight="1">
      <c r="A8" s="142" t="s">
        <v>506</v>
      </c>
      <c r="B8" s="176">
        <v>0.2446809</v>
      </c>
      <c r="C8" s="176">
        <v>0.6694215</v>
      </c>
      <c r="D8" s="176">
        <v>0.0900901</v>
      </c>
      <c r="E8" s="176">
        <v>0.4678899</v>
      </c>
      <c r="F8" s="176">
        <v>0.5048544</v>
      </c>
      <c r="G8" s="177">
        <v>6.603232</v>
      </c>
    </row>
    <row r="9" spans="1:7" ht="15" customHeight="1">
      <c r="A9" s="142" t="s">
        <v>505</v>
      </c>
      <c r="B9" s="176">
        <v>0.4074074</v>
      </c>
      <c r="C9" s="176">
        <v>0.7272727</v>
      </c>
      <c r="D9" s="176">
        <v>0.21875</v>
      </c>
      <c r="E9" s="176">
        <v>0.4431818</v>
      </c>
      <c r="F9" s="176">
        <v>0.5578948</v>
      </c>
      <c r="G9" s="177">
        <v>5.700784</v>
      </c>
    </row>
    <row r="10" spans="1:7" ht="15" customHeight="1">
      <c r="A10" s="142" t="s">
        <v>485</v>
      </c>
      <c r="B10" s="176">
        <v>0.2096774</v>
      </c>
      <c r="C10" s="176">
        <v>0.7432432</v>
      </c>
      <c r="D10" s="176">
        <v>0.1527778</v>
      </c>
      <c r="E10" s="176">
        <v>0.4109589</v>
      </c>
      <c r="F10" s="176">
        <v>0.5217391</v>
      </c>
      <c r="G10" s="177">
        <v>6.463644</v>
      </c>
    </row>
    <row r="11" spans="1:7" ht="15" customHeight="1">
      <c r="A11" s="142" t="s">
        <v>493</v>
      </c>
      <c r="B11" s="176">
        <v>0.2873563</v>
      </c>
      <c r="C11" s="176">
        <v>0.6116505</v>
      </c>
      <c r="D11" s="176">
        <v>0.1020408</v>
      </c>
      <c r="E11" s="176">
        <v>0.34</v>
      </c>
      <c r="F11" s="176">
        <v>0.5274726</v>
      </c>
      <c r="G11" s="177">
        <v>7.195113</v>
      </c>
    </row>
    <row r="12" spans="1:7" ht="15" customHeight="1">
      <c r="A12" s="142" t="s">
        <v>481</v>
      </c>
      <c r="B12" s="176">
        <v>0.4390244</v>
      </c>
      <c r="C12" s="176">
        <v>0.4545455</v>
      </c>
      <c r="D12" s="176">
        <v>0.038835</v>
      </c>
      <c r="E12" s="176">
        <v>0.2736842</v>
      </c>
      <c r="F12" s="176">
        <v>0.4382023</v>
      </c>
      <c r="G12" s="177">
        <v>7.361198</v>
      </c>
    </row>
    <row r="13" spans="1:7" ht="15" customHeight="1">
      <c r="A13" s="142" t="s">
        <v>475</v>
      </c>
      <c r="B13" s="176">
        <v>0.2758621</v>
      </c>
      <c r="C13" s="176">
        <v>0.5673759</v>
      </c>
      <c r="D13" s="176">
        <v>0.057971</v>
      </c>
      <c r="E13" s="176">
        <v>0.3134328</v>
      </c>
      <c r="F13" s="176">
        <v>0.3966942</v>
      </c>
      <c r="G13" s="177">
        <v>7.022062</v>
      </c>
    </row>
    <row r="14" spans="1:7" ht="15" customHeight="1">
      <c r="A14" s="142" t="s">
        <v>494</v>
      </c>
      <c r="B14" s="176">
        <v>0.3469388</v>
      </c>
      <c r="C14" s="176">
        <v>0.6371682</v>
      </c>
      <c r="D14" s="176">
        <v>0.037037</v>
      </c>
      <c r="E14" s="176">
        <v>0.3486238</v>
      </c>
      <c r="F14" s="176">
        <v>0.4845361</v>
      </c>
      <c r="G14" s="177">
        <v>6.984611</v>
      </c>
    </row>
    <row r="15" spans="1:7" ht="15" customHeight="1">
      <c r="A15" s="142" t="s">
        <v>487</v>
      </c>
      <c r="B15" s="176">
        <v>0.3088235</v>
      </c>
      <c r="C15" s="176">
        <v>0.7303371</v>
      </c>
      <c r="D15" s="176">
        <v>0.1084337</v>
      </c>
      <c r="E15" s="176">
        <v>0.3636364</v>
      </c>
      <c r="F15" s="176">
        <v>0.4683544</v>
      </c>
      <c r="G15" s="177">
        <v>6.323334</v>
      </c>
    </row>
    <row r="16" spans="1:7" ht="15" customHeight="1">
      <c r="A16" s="142" t="s">
        <v>495</v>
      </c>
      <c r="B16" s="176">
        <v>0.3378378</v>
      </c>
      <c r="C16" s="176">
        <v>0.6666667</v>
      </c>
      <c r="D16" s="176">
        <v>0.0776699</v>
      </c>
      <c r="E16" s="176">
        <v>0.3333333</v>
      </c>
      <c r="F16" s="176">
        <v>0.3977273</v>
      </c>
      <c r="G16" s="177">
        <v>6.349823</v>
      </c>
    </row>
    <row r="17" spans="1:7" ht="15" customHeight="1">
      <c r="A17" s="142" t="s">
        <v>486</v>
      </c>
      <c r="B17" s="176">
        <v>0.3170732</v>
      </c>
      <c r="C17" s="176">
        <v>0.6041667</v>
      </c>
      <c r="D17" s="176">
        <v>0.1086956</v>
      </c>
      <c r="E17" s="176">
        <v>0.2705882</v>
      </c>
      <c r="F17" s="176">
        <v>0.3827161</v>
      </c>
      <c r="G17" s="177">
        <v>6.632692</v>
      </c>
    </row>
    <row r="18" spans="1:7" ht="15" customHeight="1">
      <c r="A18" s="142" t="s">
        <v>465</v>
      </c>
      <c r="B18" s="176">
        <v>0.2844827</v>
      </c>
      <c r="C18" s="176">
        <v>0.6595744</v>
      </c>
      <c r="D18" s="176">
        <v>0.1353384</v>
      </c>
      <c r="E18" s="176">
        <v>0.4961832</v>
      </c>
      <c r="F18" s="176">
        <v>0.4918033</v>
      </c>
      <c r="G18" s="177">
        <v>6.146017</v>
      </c>
    </row>
    <row r="19" spans="1:7" ht="15" customHeight="1">
      <c r="A19" s="142" t="s">
        <v>507</v>
      </c>
      <c r="B19" s="176">
        <v>0.3205128</v>
      </c>
      <c r="C19" s="176">
        <v>0.625</v>
      </c>
      <c r="D19" s="176">
        <v>0.1386139</v>
      </c>
      <c r="E19" s="176">
        <v>0.4468085</v>
      </c>
      <c r="F19" s="176">
        <v>0.5326087</v>
      </c>
      <c r="G19" s="177">
        <v>6.524517</v>
      </c>
    </row>
    <row r="20" spans="1:7" ht="15" customHeight="1">
      <c r="A20" s="142" t="s">
        <v>464</v>
      </c>
      <c r="B20" s="176">
        <v>0.2385321</v>
      </c>
      <c r="C20" s="176">
        <v>0.6969697</v>
      </c>
      <c r="D20" s="176">
        <v>0.0703125</v>
      </c>
      <c r="E20" s="176">
        <v>0.3709677</v>
      </c>
      <c r="F20" s="176">
        <v>0.4262295</v>
      </c>
      <c r="G20" s="177">
        <v>6.578235</v>
      </c>
    </row>
    <row r="21" spans="1:7" ht="15" customHeight="1">
      <c r="A21" s="142" t="s">
        <v>508</v>
      </c>
      <c r="B21" s="176">
        <v>0.2361111</v>
      </c>
      <c r="C21" s="176">
        <v>0.6853933</v>
      </c>
      <c r="D21" s="176">
        <v>0.0833333</v>
      </c>
      <c r="E21" s="176">
        <v>0.3589744</v>
      </c>
      <c r="F21" s="176">
        <v>0.4025974</v>
      </c>
      <c r="G21" s="177">
        <v>6.490695</v>
      </c>
    </row>
    <row r="22" spans="1:7" ht="15" customHeight="1">
      <c r="A22" s="142" t="s">
        <v>509</v>
      </c>
      <c r="B22" s="176">
        <v>0.2153846</v>
      </c>
      <c r="C22" s="176">
        <v>0.6282051</v>
      </c>
      <c r="D22" s="176">
        <v>0.1733333</v>
      </c>
      <c r="E22" s="176">
        <v>0.3783784</v>
      </c>
      <c r="F22" s="176">
        <v>0.5774648</v>
      </c>
      <c r="G22" s="177">
        <v>7.136471</v>
      </c>
    </row>
    <row r="23" spans="1:7" ht="15" customHeight="1">
      <c r="A23" s="142" t="s">
        <v>510</v>
      </c>
      <c r="B23" s="176">
        <v>0.2857143</v>
      </c>
      <c r="C23" s="176">
        <v>0.7125</v>
      </c>
      <c r="D23" s="176">
        <v>0.2207792</v>
      </c>
      <c r="E23" s="176">
        <v>0.4623656</v>
      </c>
      <c r="F23" s="176">
        <v>0.5753425</v>
      </c>
      <c r="G23" s="177">
        <v>6.115553</v>
      </c>
    </row>
    <row r="24" spans="1:7" ht="15" customHeight="1">
      <c r="A24" s="142" t="s">
        <v>496</v>
      </c>
      <c r="B24" s="176">
        <v>0.1911765</v>
      </c>
      <c r="C24" s="176">
        <v>0.6590909</v>
      </c>
      <c r="D24" s="176">
        <v>0.060241</v>
      </c>
      <c r="E24" s="176">
        <v>0.4625</v>
      </c>
      <c r="F24" s="176">
        <v>0.5555556</v>
      </c>
      <c r="G24" s="177">
        <v>7.203128</v>
      </c>
    </row>
    <row r="25" spans="1:7" ht="15" customHeight="1">
      <c r="A25" s="142" t="s">
        <v>478</v>
      </c>
      <c r="B25" s="176">
        <v>0.5</v>
      </c>
      <c r="C25" s="176">
        <v>0.5394737</v>
      </c>
      <c r="D25" s="176">
        <v>0.08</v>
      </c>
      <c r="E25" s="176">
        <v>0.2</v>
      </c>
      <c r="F25" s="176">
        <v>0.5081967</v>
      </c>
      <c r="G25" s="177">
        <v>7.326402</v>
      </c>
    </row>
    <row r="26" spans="1:7" ht="15" customHeight="1">
      <c r="A26" s="142" t="s">
        <v>2</v>
      </c>
      <c r="B26" s="176">
        <v>0.2571429</v>
      </c>
      <c r="C26" s="176">
        <v>0.6333333</v>
      </c>
      <c r="D26" s="176">
        <v>0.1609195</v>
      </c>
      <c r="E26" s="176">
        <v>0.2735043</v>
      </c>
      <c r="F26" s="176">
        <v>0.4814815</v>
      </c>
      <c r="G26" s="177">
        <v>6.955116</v>
      </c>
    </row>
    <row r="27" spans="1:7" ht="15" customHeight="1">
      <c r="A27" s="148" t="s">
        <v>521</v>
      </c>
      <c r="B27" s="176">
        <v>0.2280702</v>
      </c>
      <c r="C27" s="176">
        <v>0.6891892</v>
      </c>
      <c r="D27" s="176">
        <v>0.1940299</v>
      </c>
      <c r="E27" s="176">
        <v>0.4057971</v>
      </c>
      <c r="F27" s="176">
        <v>0.522388</v>
      </c>
      <c r="G27" s="178">
        <v>6.425823</v>
      </c>
    </row>
    <row r="28" spans="1:7" ht="15" customHeight="1">
      <c r="A28" s="142" t="s">
        <v>497</v>
      </c>
      <c r="B28" s="176">
        <v>0.2318841</v>
      </c>
      <c r="C28" s="176">
        <v>0.7252747</v>
      </c>
      <c r="D28" s="176">
        <v>0.0348837</v>
      </c>
      <c r="E28" s="176">
        <v>0.375</v>
      </c>
      <c r="F28" s="176">
        <v>0.4615385</v>
      </c>
      <c r="G28" s="177">
        <v>6.825182</v>
      </c>
    </row>
    <row r="29" spans="1:7" ht="15" customHeight="1">
      <c r="A29" s="142" t="s">
        <v>462</v>
      </c>
      <c r="B29" s="176">
        <v>0.1971831</v>
      </c>
      <c r="C29" s="176">
        <v>0.8209876</v>
      </c>
      <c r="D29" s="176">
        <v>0.0714286</v>
      </c>
      <c r="E29" s="176">
        <v>0.6133333</v>
      </c>
      <c r="F29" s="176">
        <v>0.6209151</v>
      </c>
      <c r="G29" s="177">
        <v>6.368819</v>
      </c>
    </row>
    <row r="30" spans="1:7" ht="15" customHeight="1">
      <c r="A30" s="142" t="s">
        <v>498</v>
      </c>
      <c r="B30" s="176">
        <v>0.1875</v>
      </c>
      <c r="C30" s="176">
        <v>0.8114754</v>
      </c>
      <c r="D30" s="176">
        <v>0.0344828</v>
      </c>
      <c r="E30" s="176">
        <v>0.5229358</v>
      </c>
      <c r="F30" s="176">
        <v>0.619469</v>
      </c>
      <c r="G30" s="177">
        <v>6.918185</v>
      </c>
    </row>
    <row r="31" spans="1:7" ht="15" customHeight="1">
      <c r="A31" s="142" t="s">
        <v>468</v>
      </c>
      <c r="B31" s="176">
        <v>0.3333333</v>
      </c>
      <c r="C31" s="176">
        <v>0.6838235</v>
      </c>
      <c r="D31" s="176">
        <v>0.1428571</v>
      </c>
      <c r="E31" s="176">
        <v>0.4338235</v>
      </c>
      <c r="F31" s="176">
        <v>0.4380165</v>
      </c>
      <c r="G31" s="177">
        <v>5.845104</v>
      </c>
    </row>
    <row r="32" spans="1:7" ht="15" customHeight="1">
      <c r="A32" s="142" t="s">
        <v>499</v>
      </c>
      <c r="B32" s="176">
        <v>0.2616822</v>
      </c>
      <c r="C32" s="176">
        <v>0.5846154</v>
      </c>
      <c r="D32" s="176">
        <v>0.0247934</v>
      </c>
      <c r="E32" s="176">
        <v>0.4132231</v>
      </c>
      <c r="F32" s="176">
        <v>0.5585586</v>
      </c>
      <c r="G32" s="177">
        <v>7.601762</v>
      </c>
    </row>
    <row r="33" spans="1:7" ht="15" customHeight="1">
      <c r="A33" s="142" t="s">
        <v>463</v>
      </c>
      <c r="B33" s="176">
        <v>0.2222222</v>
      </c>
      <c r="C33" s="176">
        <v>0.7478992</v>
      </c>
      <c r="D33" s="176">
        <v>0.0884956</v>
      </c>
      <c r="E33" s="176">
        <v>0.6454545</v>
      </c>
      <c r="F33" s="176">
        <v>0.5462963</v>
      </c>
      <c r="G33" s="177">
        <v>5.974586</v>
      </c>
    </row>
    <row r="34" spans="1:7" ht="15" customHeight="1">
      <c r="A34" s="142" t="s">
        <v>491</v>
      </c>
      <c r="B34" s="176">
        <v>0.3333333</v>
      </c>
      <c r="C34" s="176">
        <v>0.5384616</v>
      </c>
      <c r="D34" s="176">
        <v>0.1917808</v>
      </c>
      <c r="E34" s="176">
        <v>0.2142857</v>
      </c>
      <c r="F34" s="176">
        <v>0.2794118</v>
      </c>
      <c r="G34" s="177">
        <v>6.117153</v>
      </c>
    </row>
    <row r="35" spans="1:7" ht="15" customHeight="1">
      <c r="A35" s="142" t="s">
        <v>511</v>
      </c>
      <c r="B35" s="176">
        <v>0.2752294</v>
      </c>
      <c r="C35" s="176">
        <v>0.7952756</v>
      </c>
      <c r="D35" s="176">
        <v>0.112</v>
      </c>
      <c r="E35" s="176">
        <v>0.3333333</v>
      </c>
      <c r="F35" s="176">
        <v>0.5350877</v>
      </c>
      <c r="G35" s="177">
        <v>6.630301</v>
      </c>
    </row>
    <row r="36" spans="1:7" ht="15" customHeight="1">
      <c r="A36" s="142" t="s">
        <v>500</v>
      </c>
      <c r="B36" s="176">
        <v>0.2771084</v>
      </c>
      <c r="C36" s="176">
        <v>0.5445545</v>
      </c>
      <c r="D36" s="176">
        <v>0.0212766</v>
      </c>
      <c r="E36" s="176">
        <v>0.3333333</v>
      </c>
      <c r="F36" s="176">
        <v>0.6190476</v>
      </c>
      <c r="G36" s="177">
        <v>8.299017</v>
      </c>
    </row>
    <row r="37" spans="1:7" ht="15" customHeight="1">
      <c r="A37" s="142" t="s">
        <v>477</v>
      </c>
      <c r="B37" s="176">
        <v>0.1884058</v>
      </c>
      <c r="C37" s="176">
        <v>0.6506024</v>
      </c>
      <c r="D37" s="176">
        <v>0.1375</v>
      </c>
      <c r="E37" s="176">
        <v>0.4</v>
      </c>
      <c r="F37" s="176">
        <v>0.4647887</v>
      </c>
      <c r="G37" s="177">
        <v>6.662603</v>
      </c>
    </row>
    <row r="38" spans="1:7" ht="15" customHeight="1">
      <c r="A38" s="142" t="s">
        <v>482</v>
      </c>
      <c r="B38" s="176">
        <v>0.2962963</v>
      </c>
      <c r="C38" s="176">
        <v>0.5545455</v>
      </c>
      <c r="D38" s="176">
        <v>0.0582524</v>
      </c>
      <c r="E38" s="176">
        <v>0.31</v>
      </c>
      <c r="F38" s="176">
        <v>0.3837209</v>
      </c>
      <c r="G38" s="177">
        <v>6.95172</v>
      </c>
    </row>
    <row r="39" spans="1:7" ht="15" customHeight="1">
      <c r="A39" s="142" t="s">
        <v>3</v>
      </c>
      <c r="B39" s="176">
        <v>0.3559322</v>
      </c>
      <c r="C39" s="176">
        <v>0.7333333</v>
      </c>
      <c r="D39" s="176">
        <v>0.1481481</v>
      </c>
      <c r="E39" s="176">
        <v>0.4411765</v>
      </c>
      <c r="F39" s="176">
        <v>0.5555556</v>
      </c>
      <c r="G39" s="177">
        <v>6.148019</v>
      </c>
    </row>
    <row r="40" spans="1:7" ht="15" customHeight="1">
      <c r="A40" s="142" t="s">
        <v>512</v>
      </c>
      <c r="B40" s="176">
        <v>0.4054054</v>
      </c>
      <c r="C40" s="176">
        <v>0.7111111</v>
      </c>
      <c r="D40" s="176">
        <v>0.1428571</v>
      </c>
      <c r="E40" s="176">
        <v>0.3421053</v>
      </c>
      <c r="F40" s="176">
        <v>0.475</v>
      </c>
      <c r="G40" s="177">
        <v>6.059491</v>
      </c>
    </row>
    <row r="41" spans="1:7" ht="15" customHeight="1">
      <c r="A41" s="142" t="s">
        <v>513</v>
      </c>
      <c r="B41" s="176">
        <v>0.2280702</v>
      </c>
      <c r="C41" s="176">
        <v>0.6546763</v>
      </c>
      <c r="D41" s="176">
        <v>0.0692308</v>
      </c>
      <c r="E41" s="176">
        <v>0.4210526</v>
      </c>
      <c r="F41" s="176">
        <v>0.5123967</v>
      </c>
      <c r="G41" s="177">
        <v>7.004051</v>
      </c>
    </row>
    <row r="42" spans="1:7" ht="15" customHeight="1">
      <c r="A42" s="142" t="s">
        <v>514</v>
      </c>
      <c r="B42" s="176">
        <v>0.2432432</v>
      </c>
      <c r="C42" s="176">
        <v>0.742268</v>
      </c>
      <c r="D42" s="176">
        <v>0.1</v>
      </c>
      <c r="E42" s="176">
        <v>0.4347826</v>
      </c>
      <c r="F42" s="176">
        <v>0.5802469</v>
      </c>
      <c r="G42" s="177">
        <v>6.813833</v>
      </c>
    </row>
    <row r="43" spans="1:7" ht="15" customHeight="1">
      <c r="A43" s="142" t="s">
        <v>515</v>
      </c>
      <c r="B43" s="176">
        <v>0.3164557</v>
      </c>
      <c r="C43" s="176">
        <v>0.6526316</v>
      </c>
      <c r="D43" s="176">
        <v>0.1182796</v>
      </c>
      <c r="E43" s="176">
        <v>0.3707865</v>
      </c>
      <c r="F43" s="176">
        <v>0.4880952</v>
      </c>
      <c r="G43" s="177">
        <v>6.58993</v>
      </c>
    </row>
    <row r="44" spans="1:7" ht="15" customHeight="1">
      <c r="A44" s="142" t="s">
        <v>1</v>
      </c>
      <c r="B44" s="176">
        <v>0.278481</v>
      </c>
      <c r="C44" s="176">
        <v>0.6145833</v>
      </c>
      <c r="D44" s="176">
        <v>0.0344828</v>
      </c>
      <c r="E44" s="176">
        <v>0.297619</v>
      </c>
      <c r="F44" s="176">
        <v>0.3974359</v>
      </c>
      <c r="G44" s="177">
        <v>7.023596</v>
      </c>
    </row>
    <row r="45" spans="1:7" ht="15" customHeight="1">
      <c r="A45" s="142" t="s">
        <v>501</v>
      </c>
      <c r="B45" s="176">
        <v>0.2285714</v>
      </c>
      <c r="C45" s="176">
        <v>0.7692308</v>
      </c>
      <c r="D45" s="176">
        <v>0.096</v>
      </c>
      <c r="E45" s="176">
        <v>0.5338983</v>
      </c>
      <c r="F45" s="176">
        <v>0.5546219</v>
      </c>
      <c r="G45" s="177">
        <v>6.296704</v>
      </c>
    </row>
    <row r="46" spans="1:7" ht="15" customHeight="1">
      <c r="A46" s="142" t="s">
        <v>467</v>
      </c>
      <c r="B46" s="176">
        <v>0.2522523</v>
      </c>
      <c r="C46" s="176">
        <v>0.6838235</v>
      </c>
      <c r="D46" s="176">
        <v>0.0992366</v>
      </c>
      <c r="E46" s="176">
        <v>0.5</v>
      </c>
      <c r="F46" s="176">
        <v>0.4878049</v>
      </c>
      <c r="G46" s="177">
        <v>6.289377</v>
      </c>
    </row>
    <row r="47" spans="1:7" ht="15" customHeight="1">
      <c r="A47" s="142" t="s">
        <v>502</v>
      </c>
      <c r="B47" s="176">
        <v>0.3222222</v>
      </c>
      <c r="C47" s="176">
        <v>0.6454545</v>
      </c>
      <c r="D47" s="176">
        <v>0.1</v>
      </c>
      <c r="E47" s="176">
        <v>0.380531</v>
      </c>
      <c r="F47" s="176">
        <v>0.47</v>
      </c>
      <c r="G47" s="177">
        <v>6.554602</v>
      </c>
    </row>
    <row r="48" spans="1:7" ht="15" customHeight="1">
      <c r="A48" s="142" t="s">
        <v>489</v>
      </c>
      <c r="B48" s="176">
        <v>0.3333333</v>
      </c>
      <c r="C48" s="176">
        <v>0.6756757</v>
      </c>
      <c r="D48" s="176">
        <v>0.1481481</v>
      </c>
      <c r="E48" s="176">
        <v>0.3714286</v>
      </c>
      <c r="F48" s="176">
        <v>0.5533981</v>
      </c>
      <c r="G48" s="177">
        <v>6.650609</v>
      </c>
    </row>
    <row r="49" spans="1:7" ht="15" customHeight="1">
      <c r="A49" s="142" t="s">
        <v>516</v>
      </c>
      <c r="B49" s="176">
        <v>0.2577319</v>
      </c>
      <c r="C49" s="176">
        <v>0.6491228</v>
      </c>
      <c r="D49" s="176">
        <v>0.1574074</v>
      </c>
      <c r="E49" s="176">
        <v>0.2894737</v>
      </c>
      <c r="F49" s="176">
        <v>0.5102041</v>
      </c>
      <c r="G49" s="177">
        <v>7.001591</v>
      </c>
    </row>
    <row r="50" spans="1:7" ht="15" customHeight="1">
      <c r="A50" s="142" t="s">
        <v>476</v>
      </c>
      <c r="B50" s="176">
        <v>0.3039216</v>
      </c>
      <c r="C50" s="176">
        <v>0.7280702</v>
      </c>
      <c r="D50" s="176">
        <v>0.1009174</v>
      </c>
      <c r="E50" s="176">
        <v>0.4245283</v>
      </c>
      <c r="F50" s="176">
        <v>0.3831776</v>
      </c>
      <c r="G50" s="177">
        <v>5.733483</v>
      </c>
    </row>
    <row r="51" spans="1:7" ht="15" customHeight="1">
      <c r="A51" s="142" t="s">
        <v>469</v>
      </c>
      <c r="B51" s="176">
        <v>0.2771084</v>
      </c>
      <c r="C51" s="176">
        <v>0.6354167</v>
      </c>
      <c r="D51" s="176">
        <v>0.1521739</v>
      </c>
      <c r="E51" s="176">
        <v>0.4456522</v>
      </c>
      <c r="F51" s="176">
        <v>0.4878049</v>
      </c>
      <c r="G51" s="177">
        <v>6.33583</v>
      </c>
    </row>
    <row r="52" spans="1:7" ht="15" customHeight="1">
      <c r="A52" s="142" t="s">
        <v>472</v>
      </c>
      <c r="B52" s="176">
        <v>0.254902</v>
      </c>
      <c r="C52" s="176">
        <v>0.5891473</v>
      </c>
      <c r="D52" s="176">
        <v>0.0819672</v>
      </c>
      <c r="E52" s="176">
        <v>0.2931035</v>
      </c>
      <c r="F52" s="176">
        <v>0.4112149</v>
      </c>
      <c r="G52" s="177">
        <v>7.047499</v>
      </c>
    </row>
    <row r="53" spans="1:7" ht="15" customHeight="1">
      <c r="A53" s="142" t="s">
        <v>474</v>
      </c>
      <c r="B53" s="176">
        <v>0.2837838</v>
      </c>
      <c r="C53" s="176">
        <v>0.7032967</v>
      </c>
      <c r="D53" s="176">
        <v>0.0705882</v>
      </c>
      <c r="E53" s="176">
        <v>0.3255814</v>
      </c>
      <c r="F53" s="176">
        <v>0.3924051</v>
      </c>
      <c r="G53" s="177">
        <v>6.419023</v>
      </c>
    </row>
    <row r="54" spans="1:7" ht="15" customHeight="1">
      <c r="A54" s="142" t="s">
        <v>490</v>
      </c>
      <c r="B54" s="176">
        <v>0.2959184</v>
      </c>
      <c r="C54" s="176">
        <v>0.6779661</v>
      </c>
      <c r="D54" s="176">
        <v>0.0630631</v>
      </c>
      <c r="E54" s="176">
        <v>0.3418804</v>
      </c>
      <c r="F54" s="176">
        <v>0.4761905</v>
      </c>
      <c r="G54" s="177">
        <v>6.861621</v>
      </c>
    </row>
    <row r="55" spans="1:7" ht="15" customHeight="1">
      <c r="A55" s="142" t="s">
        <v>470</v>
      </c>
      <c r="B55" s="176">
        <v>0.2266667</v>
      </c>
      <c r="C55" s="176">
        <v>0.7446808</v>
      </c>
      <c r="D55" s="176">
        <v>0.1086956</v>
      </c>
      <c r="E55" s="176">
        <v>0.3369565</v>
      </c>
      <c r="F55" s="176">
        <v>0.4482759</v>
      </c>
      <c r="G55" s="177">
        <v>6.511599</v>
      </c>
    </row>
    <row r="56" spans="1:7" ht="15" customHeight="1">
      <c r="A56" s="142" t="s">
        <v>484</v>
      </c>
      <c r="B56" s="176">
        <v>0.3375</v>
      </c>
      <c r="C56" s="176">
        <v>0.6363636</v>
      </c>
      <c r="D56" s="176">
        <v>0.0978261</v>
      </c>
      <c r="E56" s="176">
        <v>0.3152174</v>
      </c>
      <c r="F56" s="176">
        <v>0.4659091</v>
      </c>
      <c r="G56" s="177">
        <v>6.766966</v>
      </c>
    </row>
    <row r="57" spans="1:7" ht="15" customHeight="1">
      <c r="A57" s="142" t="s">
        <v>517</v>
      </c>
      <c r="B57" s="176">
        <v>0.2745098</v>
      </c>
      <c r="C57" s="176">
        <v>0.688</v>
      </c>
      <c r="D57" s="176">
        <v>0.1157025</v>
      </c>
      <c r="E57" s="176">
        <v>0.3529412</v>
      </c>
      <c r="F57" s="176">
        <v>0.5238096</v>
      </c>
      <c r="G57" s="177">
        <v>6.848749</v>
      </c>
    </row>
    <row r="58" spans="1:7" ht="15" customHeight="1">
      <c r="A58" s="142" t="s">
        <v>488</v>
      </c>
      <c r="B58" s="176">
        <v>0.3015873</v>
      </c>
      <c r="C58" s="176">
        <v>0.525641</v>
      </c>
      <c r="D58" s="176">
        <v>0.04</v>
      </c>
      <c r="E58" s="176">
        <v>0.3866667</v>
      </c>
      <c r="F58" s="176">
        <v>0.4090909</v>
      </c>
      <c r="G58" s="177">
        <v>6.964568</v>
      </c>
    </row>
    <row r="59" spans="1:7" ht="15" customHeight="1">
      <c r="A59" s="142" t="s">
        <v>503</v>
      </c>
      <c r="B59" s="176">
        <v>0.2421053</v>
      </c>
      <c r="C59" s="176">
        <v>0.7345133</v>
      </c>
      <c r="D59" s="176">
        <v>0.1090909</v>
      </c>
      <c r="E59" s="176">
        <v>0.3513514</v>
      </c>
      <c r="F59" s="176">
        <v>0.552381</v>
      </c>
      <c r="G59" s="177">
        <v>6.965806</v>
      </c>
    </row>
    <row r="60" spans="1:7" ht="15" customHeight="1">
      <c r="A60" s="142" t="s">
        <v>518</v>
      </c>
      <c r="B60" s="176">
        <v>0.2842105</v>
      </c>
      <c r="C60" s="176">
        <v>0.7264957</v>
      </c>
      <c r="D60" s="176">
        <v>0.1481481</v>
      </c>
      <c r="E60" s="176">
        <v>0.440367</v>
      </c>
      <c r="F60" s="176">
        <v>0.509434</v>
      </c>
      <c r="G60" s="177">
        <v>6.154216</v>
      </c>
    </row>
    <row r="61" spans="1:7" ht="15" customHeight="1">
      <c r="A61" s="142" t="s">
        <v>466</v>
      </c>
      <c r="B61" s="176">
        <v>0.2580645</v>
      </c>
      <c r="C61" s="176">
        <v>0.6754967</v>
      </c>
      <c r="D61" s="176">
        <v>0.0902778</v>
      </c>
      <c r="E61" s="176">
        <v>0.4820144</v>
      </c>
      <c r="F61" s="176">
        <v>0.5</v>
      </c>
      <c r="G61" s="177">
        <v>6.467198</v>
      </c>
    </row>
    <row r="62" spans="1:7" ht="15" customHeight="1">
      <c r="A62" s="142" t="s">
        <v>471</v>
      </c>
      <c r="B62" s="176">
        <v>0.2234043</v>
      </c>
      <c r="C62" s="176">
        <v>0.5916666</v>
      </c>
      <c r="D62" s="176">
        <v>0.0909091</v>
      </c>
      <c r="E62" s="176">
        <v>0.4</v>
      </c>
      <c r="F62" s="176">
        <v>0.4117647</v>
      </c>
      <c r="G62" s="177">
        <v>6.705383</v>
      </c>
    </row>
    <row r="63" spans="1:7" ht="15" customHeight="1">
      <c r="A63" s="142" t="s">
        <v>479</v>
      </c>
      <c r="B63" s="176">
        <v>0.3709677</v>
      </c>
      <c r="C63" s="176">
        <v>0.5679013</v>
      </c>
      <c r="D63" s="176">
        <v>0.0779221</v>
      </c>
      <c r="E63" s="176">
        <v>0.2692308</v>
      </c>
      <c r="F63" s="176">
        <v>0.4057971</v>
      </c>
      <c r="G63" s="177">
        <v>6.856527</v>
      </c>
    </row>
    <row r="64" spans="1:7" ht="15" customHeight="1">
      <c r="A64" s="142" t="s">
        <v>473</v>
      </c>
      <c r="B64" s="176">
        <v>0.2386364</v>
      </c>
      <c r="C64" s="176">
        <v>0.8358974</v>
      </c>
      <c r="D64" s="176">
        <v>0.1069519</v>
      </c>
      <c r="E64" s="176">
        <v>0.5397727</v>
      </c>
      <c r="F64" s="176">
        <v>0.5978836</v>
      </c>
      <c r="G64" s="177">
        <v>6.187771</v>
      </c>
    </row>
    <row r="65" spans="1:7" ht="15" customHeight="1">
      <c r="A65" s="142" t="s">
        <v>483</v>
      </c>
      <c r="B65" s="176">
        <v>0.55</v>
      </c>
      <c r="C65" s="176">
        <v>0.4864865</v>
      </c>
      <c r="D65" s="176">
        <v>0.0985916</v>
      </c>
      <c r="E65" s="176">
        <v>0.2465753</v>
      </c>
      <c r="F65" s="176">
        <v>0.3770492</v>
      </c>
      <c r="G65" s="177">
        <v>6.449952</v>
      </c>
    </row>
    <row r="66" spans="1:7" ht="15" customHeight="1">
      <c r="A66" s="142" t="s">
        <v>519</v>
      </c>
      <c r="B66" s="176">
        <v>0.2435897</v>
      </c>
      <c r="C66" s="176">
        <v>0.5729167</v>
      </c>
      <c r="D66" s="176">
        <v>0.1684211</v>
      </c>
      <c r="E66" s="176">
        <v>0.3837209</v>
      </c>
      <c r="F66" s="176">
        <v>0.4625</v>
      </c>
      <c r="G66" s="177">
        <v>6.668994</v>
      </c>
    </row>
    <row r="67" spans="1:7" ht="15" customHeight="1">
      <c r="A67" s="142" t="s">
        <v>480</v>
      </c>
      <c r="B67" s="176">
        <v>0.4313726</v>
      </c>
      <c r="C67" s="176">
        <v>0.575</v>
      </c>
      <c r="D67" s="176">
        <v>0.0512821</v>
      </c>
      <c r="E67" s="176">
        <v>0.2241379</v>
      </c>
      <c r="F67" s="176">
        <v>0.4387755</v>
      </c>
      <c r="G67" s="177">
        <v>7.104865</v>
      </c>
    </row>
    <row r="68" spans="1:7" ht="15" customHeight="1">
      <c r="A68" s="142" t="s">
        <v>504</v>
      </c>
      <c r="B68" s="176">
        <v>0.3271028</v>
      </c>
      <c r="C68" s="176">
        <v>0.5625</v>
      </c>
      <c r="D68" s="176">
        <v>0.0512821</v>
      </c>
      <c r="E68" s="176">
        <v>0.3170732</v>
      </c>
      <c r="F68" s="176">
        <v>0.6039604</v>
      </c>
      <c r="G68" s="177">
        <v>7.939387</v>
      </c>
    </row>
    <row r="69" spans="1:7" ht="15" customHeight="1">
      <c r="A69" s="142" t="s">
        <v>520</v>
      </c>
      <c r="B69" s="176">
        <v>0.3673469</v>
      </c>
      <c r="C69" s="176">
        <v>0.6034483</v>
      </c>
      <c r="D69" s="176">
        <v>0.036036</v>
      </c>
      <c r="E69" s="176">
        <v>0.2678571</v>
      </c>
      <c r="F69" s="176">
        <v>0.5544555</v>
      </c>
      <c r="G69" s="177">
        <v>7.684728</v>
      </c>
    </row>
  </sheetData>
  <sheetProtection/>
  <mergeCells count="1">
    <mergeCell ref="A1:G1"/>
  </mergeCells>
  <printOptions/>
  <pageMargins left="0.62" right="0.18" top="0.17" bottom="0.18"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72"/>
  <sheetViews>
    <sheetView view="pageBreakPreview" zoomScaleSheetLayoutView="100" zoomScalePageLayoutView="0" workbookViewId="0" topLeftCell="A31">
      <selection activeCell="A70" activeCellId="1" sqref="A4:L4 A70:L72"/>
    </sheetView>
  </sheetViews>
  <sheetFormatPr defaultColWidth="9.140625" defaultRowHeight="12.75"/>
  <cols>
    <col min="1" max="1" width="13.421875" style="0" customWidth="1"/>
    <col min="2" max="2" width="13.421875" style="21" customWidth="1"/>
    <col min="3" max="5" width="10.7109375" style="21" customWidth="1"/>
    <col min="6" max="6" width="13.140625" style="21" customWidth="1"/>
    <col min="7" max="7" width="10.7109375" style="21" customWidth="1"/>
    <col min="8" max="8" width="10.28125" style="8" customWidth="1"/>
    <col min="9" max="9" width="18.00390625" style="8" customWidth="1"/>
    <col min="10" max="10" width="18.7109375" style="8" customWidth="1"/>
    <col min="11" max="11" width="9.140625" style="8" customWidth="1"/>
    <col min="12" max="12" width="10.7109375" style="38" customWidth="1"/>
  </cols>
  <sheetData>
    <row r="1" spans="1:12" ht="18">
      <c r="A1" s="234" t="s">
        <v>346</v>
      </c>
      <c r="B1" s="234"/>
      <c r="C1" s="234"/>
      <c r="D1" s="234"/>
      <c r="E1" s="234"/>
      <c r="F1" s="234"/>
      <c r="G1" s="234"/>
      <c r="H1" s="234"/>
      <c r="I1" s="234"/>
      <c r="J1" s="234"/>
      <c r="K1" s="234"/>
      <c r="L1" s="235"/>
    </row>
    <row r="2" spans="1:12" s="36" customFormat="1" ht="87.75" customHeight="1">
      <c r="A2" s="6" t="s">
        <v>5</v>
      </c>
      <c r="B2" s="7" t="s">
        <v>95</v>
      </c>
      <c r="C2" s="7" t="s">
        <v>97</v>
      </c>
      <c r="D2" s="7" t="s">
        <v>99</v>
      </c>
      <c r="E2" s="7" t="s">
        <v>101</v>
      </c>
      <c r="F2" s="7" t="s">
        <v>103</v>
      </c>
      <c r="G2" s="7" t="s">
        <v>105</v>
      </c>
      <c r="H2" s="39" t="s">
        <v>111</v>
      </c>
      <c r="I2" s="17" t="s">
        <v>107</v>
      </c>
      <c r="J2" s="17" t="s">
        <v>109</v>
      </c>
      <c r="K2" s="39" t="s">
        <v>113</v>
      </c>
      <c r="L2" s="55" t="s">
        <v>115</v>
      </c>
    </row>
    <row r="3" spans="1:12" s="36" customFormat="1" ht="48" customHeight="1">
      <c r="A3" s="6" t="s">
        <v>6</v>
      </c>
      <c r="B3" s="7" t="s">
        <v>96</v>
      </c>
      <c r="C3" s="7" t="s">
        <v>98</v>
      </c>
      <c r="D3" s="7" t="s">
        <v>100</v>
      </c>
      <c r="E3" s="7" t="s">
        <v>102</v>
      </c>
      <c r="F3" s="7" t="s">
        <v>104</v>
      </c>
      <c r="G3" s="7" t="s">
        <v>106</v>
      </c>
      <c r="H3" s="39" t="s">
        <v>112</v>
      </c>
      <c r="I3" s="17" t="s">
        <v>108</v>
      </c>
      <c r="J3" s="17" t="s">
        <v>110</v>
      </c>
      <c r="K3" s="39" t="s">
        <v>114</v>
      </c>
      <c r="L3" s="55" t="s">
        <v>154</v>
      </c>
    </row>
    <row r="4" spans="1:12" s="36" customFormat="1" ht="120">
      <c r="A4" s="76" t="s">
        <v>267</v>
      </c>
      <c r="B4" s="7" t="s">
        <v>347</v>
      </c>
      <c r="C4" s="7" t="s">
        <v>348</v>
      </c>
      <c r="D4" s="7" t="s">
        <v>349</v>
      </c>
      <c r="E4" s="7" t="s">
        <v>353</v>
      </c>
      <c r="F4" s="7" t="s">
        <v>354</v>
      </c>
      <c r="G4" s="7" t="s">
        <v>355</v>
      </c>
      <c r="H4" s="39" t="s">
        <v>356</v>
      </c>
      <c r="I4" s="17" t="s">
        <v>360</v>
      </c>
      <c r="J4" s="17" t="s">
        <v>361</v>
      </c>
      <c r="K4" s="39" t="s">
        <v>362</v>
      </c>
      <c r="L4" s="55" t="s">
        <v>364</v>
      </c>
    </row>
    <row r="5" spans="1:12" s="36" customFormat="1" ht="60">
      <c r="A5" s="76" t="s">
        <v>234</v>
      </c>
      <c r="B5" s="7" t="s">
        <v>350</v>
      </c>
      <c r="C5" s="7" t="s">
        <v>351</v>
      </c>
      <c r="D5" s="7" t="s">
        <v>352</v>
      </c>
      <c r="E5" s="7" t="s">
        <v>357</v>
      </c>
      <c r="F5" s="205" t="s">
        <v>531</v>
      </c>
      <c r="G5" s="205" t="s">
        <v>383</v>
      </c>
      <c r="H5" s="39" t="s">
        <v>359</v>
      </c>
      <c r="I5" s="17" t="s">
        <v>525</v>
      </c>
      <c r="J5" s="17" t="s">
        <v>524</v>
      </c>
      <c r="K5" s="39" t="s">
        <v>363</v>
      </c>
      <c r="L5" s="55" t="s">
        <v>365</v>
      </c>
    </row>
    <row r="6" spans="1:12" ht="12" customHeight="1">
      <c r="A6" s="142" t="s">
        <v>462</v>
      </c>
      <c r="B6" s="168">
        <v>0.4768212</v>
      </c>
      <c r="C6" s="168">
        <v>0.3818182</v>
      </c>
      <c r="D6" s="168">
        <v>0.6484848</v>
      </c>
      <c r="E6" s="168">
        <v>0.664557</v>
      </c>
      <c r="F6" s="168">
        <v>0.3333333</v>
      </c>
      <c r="G6" s="168">
        <v>0.1860465</v>
      </c>
      <c r="H6" s="174">
        <v>3.298811</v>
      </c>
      <c r="I6" s="166">
        <v>-0.8477218</v>
      </c>
      <c r="J6" s="166">
        <v>0.92105</v>
      </c>
      <c r="K6" s="174">
        <v>3.777206</v>
      </c>
      <c r="L6" s="175">
        <f>SUM(H6,K6)</f>
        <v>7.076017</v>
      </c>
    </row>
    <row r="7" spans="1:12" ht="12" customHeight="1">
      <c r="A7" s="142" t="s">
        <v>463</v>
      </c>
      <c r="B7" s="168">
        <v>0.4351852</v>
      </c>
      <c r="C7" s="168">
        <v>0.4677419</v>
      </c>
      <c r="D7" s="168">
        <v>0.6666667</v>
      </c>
      <c r="E7" s="168">
        <v>0.5789474</v>
      </c>
      <c r="F7" s="168">
        <v>0.4018691</v>
      </c>
      <c r="G7" s="168">
        <v>0.293578</v>
      </c>
      <c r="H7" s="174">
        <v>3.619656</v>
      </c>
      <c r="I7" s="166">
        <v>-0.7929515</v>
      </c>
      <c r="J7" s="166">
        <v>2.244437</v>
      </c>
      <c r="K7" s="174">
        <v>3.47625</v>
      </c>
      <c r="L7" s="175">
        <f aca="true" t="shared" si="0" ref="L7:L69">SUM(H7,K7)</f>
        <v>7.095905999999999</v>
      </c>
    </row>
    <row r="8" spans="1:12" ht="12" customHeight="1">
      <c r="A8" s="142" t="s">
        <v>464</v>
      </c>
      <c r="B8" s="168">
        <v>0.36</v>
      </c>
      <c r="C8" s="168">
        <v>0.5</v>
      </c>
      <c r="D8" s="168">
        <v>0.7463768</v>
      </c>
      <c r="E8" s="168">
        <v>0.5193799</v>
      </c>
      <c r="F8" s="168">
        <v>0.3278688</v>
      </c>
      <c r="G8" s="168">
        <v>0.3387097</v>
      </c>
      <c r="H8" s="174">
        <v>4.311661</v>
      </c>
      <c r="I8" s="166">
        <v>-0.7578125</v>
      </c>
      <c r="J8" s="166">
        <v>1.367334</v>
      </c>
      <c r="K8" s="174">
        <v>3.592182</v>
      </c>
      <c r="L8" s="175">
        <f t="shared" si="0"/>
        <v>7.903843</v>
      </c>
    </row>
    <row r="9" spans="1:12" ht="12" customHeight="1">
      <c r="A9" s="142" t="s">
        <v>473</v>
      </c>
      <c r="B9" s="168">
        <v>0.5028571</v>
      </c>
      <c r="C9" s="168">
        <v>0.4068627</v>
      </c>
      <c r="D9" s="168">
        <v>0.6766169</v>
      </c>
      <c r="E9" s="168">
        <v>0.6492147</v>
      </c>
      <c r="F9" s="168">
        <v>0.3898305</v>
      </c>
      <c r="G9" s="168">
        <v>0.2435897</v>
      </c>
      <c r="H9" s="174">
        <v>3.298728</v>
      </c>
      <c r="I9" s="166">
        <v>-0.6365079</v>
      </c>
      <c r="J9" s="166">
        <v>0.7332201</v>
      </c>
      <c r="K9" s="174">
        <v>3.563861</v>
      </c>
      <c r="L9" s="175">
        <f t="shared" si="0"/>
        <v>6.862589</v>
      </c>
    </row>
    <row r="10" spans="1:12" ht="12" customHeight="1">
      <c r="A10" s="142" t="s">
        <v>465</v>
      </c>
      <c r="B10" s="168">
        <v>0.4318182</v>
      </c>
      <c r="C10" s="168">
        <v>0.4295302</v>
      </c>
      <c r="D10" s="168">
        <v>0.6174496</v>
      </c>
      <c r="E10" s="168">
        <v>0.6766917</v>
      </c>
      <c r="F10" s="168">
        <v>0.3333333</v>
      </c>
      <c r="G10" s="168">
        <v>0.2857143</v>
      </c>
      <c r="H10" s="174">
        <v>3.63567</v>
      </c>
      <c r="I10" s="166">
        <v>-0.55</v>
      </c>
      <c r="J10" s="166">
        <v>1.171985</v>
      </c>
      <c r="K10" s="174">
        <v>3.38416</v>
      </c>
      <c r="L10" s="175">
        <f t="shared" si="0"/>
        <v>7.019830000000001</v>
      </c>
    </row>
    <row r="11" spans="1:12" ht="12" customHeight="1">
      <c r="A11" s="142" t="s">
        <v>466</v>
      </c>
      <c r="B11" s="168">
        <v>0.3819444</v>
      </c>
      <c r="C11" s="168">
        <v>0.5064102</v>
      </c>
      <c r="D11" s="168">
        <v>0.7419355</v>
      </c>
      <c r="E11" s="168">
        <v>0.6756757</v>
      </c>
      <c r="F11" s="168">
        <v>0.2377622</v>
      </c>
      <c r="G11" s="168">
        <v>0.3007519</v>
      </c>
      <c r="H11" s="174">
        <v>4.437333</v>
      </c>
      <c r="I11" s="166">
        <v>-0.6418919</v>
      </c>
      <c r="J11" s="166">
        <v>1.222839</v>
      </c>
      <c r="K11" s="174">
        <v>3.482504</v>
      </c>
      <c r="L11" s="175">
        <f t="shared" si="0"/>
        <v>7.919836999999999</v>
      </c>
    </row>
    <row r="12" spans="1:12" ht="12" customHeight="1">
      <c r="A12" s="142" t="s">
        <v>467</v>
      </c>
      <c r="B12" s="168">
        <v>0.387931</v>
      </c>
      <c r="C12" s="168">
        <v>0.4785714</v>
      </c>
      <c r="D12" s="168">
        <v>0.6197183</v>
      </c>
      <c r="E12" s="168">
        <v>0.7322835</v>
      </c>
      <c r="F12" s="168">
        <v>0.3070175</v>
      </c>
      <c r="G12" s="168">
        <v>0.1825397</v>
      </c>
      <c r="H12" s="174">
        <v>3.69176</v>
      </c>
      <c r="I12" s="166">
        <v>-0.625</v>
      </c>
      <c r="J12" s="166">
        <v>0.7382977</v>
      </c>
      <c r="K12" s="174">
        <v>3.549496</v>
      </c>
      <c r="L12" s="175">
        <f t="shared" si="0"/>
        <v>7.241256</v>
      </c>
    </row>
    <row r="13" spans="1:12" ht="12" customHeight="1">
      <c r="A13" s="142" t="s">
        <v>468</v>
      </c>
      <c r="B13" s="168">
        <v>0.3461539</v>
      </c>
      <c r="C13" s="168">
        <v>0.5479452</v>
      </c>
      <c r="D13" s="168">
        <v>0.630137</v>
      </c>
      <c r="E13" s="168">
        <v>0.620438</v>
      </c>
      <c r="F13" s="168">
        <v>0.28125</v>
      </c>
      <c r="G13" s="168">
        <v>0.1984127</v>
      </c>
      <c r="H13" s="174">
        <v>4.049381</v>
      </c>
      <c r="I13" s="166">
        <v>-0.6625</v>
      </c>
      <c r="J13" s="166">
        <v>1.13019</v>
      </c>
      <c r="K13" s="174">
        <v>3.523188</v>
      </c>
      <c r="L13" s="175">
        <f t="shared" si="0"/>
        <v>7.5725690000000005</v>
      </c>
    </row>
    <row r="14" spans="1:12" ht="12" customHeight="1">
      <c r="A14" s="142" t="s">
        <v>469</v>
      </c>
      <c r="B14" s="168">
        <v>0.4588235</v>
      </c>
      <c r="C14" s="168">
        <v>0.4479167</v>
      </c>
      <c r="D14" s="168">
        <v>0.6315789</v>
      </c>
      <c r="E14" s="168">
        <v>0.5869565</v>
      </c>
      <c r="F14" s="168">
        <v>0.4117647</v>
      </c>
      <c r="G14" s="168">
        <v>0.1975309</v>
      </c>
      <c r="H14" s="174">
        <v>3.234783</v>
      </c>
      <c r="I14" s="166">
        <v>-0.7419355</v>
      </c>
      <c r="J14" s="166">
        <v>1.140456</v>
      </c>
      <c r="K14" s="174">
        <v>3.614233</v>
      </c>
      <c r="L14" s="175">
        <f t="shared" si="0"/>
        <v>6.849016000000001</v>
      </c>
    </row>
    <row r="15" spans="1:12" ht="12" customHeight="1">
      <c r="A15" s="142" t="s">
        <v>470</v>
      </c>
      <c r="B15" s="168">
        <v>0.3586957</v>
      </c>
      <c r="C15" s="168">
        <v>0.5588235</v>
      </c>
      <c r="D15" s="168">
        <v>0.7087379</v>
      </c>
      <c r="E15" s="168">
        <v>0.556701</v>
      </c>
      <c r="F15" s="168">
        <v>0.2391304</v>
      </c>
      <c r="G15" s="168">
        <v>0.2446809</v>
      </c>
      <c r="H15" s="174">
        <v>4.411726</v>
      </c>
      <c r="I15" s="166">
        <v>-0.640625</v>
      </c>
      <c r="J15" s="166">
        <v>1.667593</v>
      </c>
      <c r="K15" s="174">
        <v>3.401403</v>
      </c>
      <c r="L15" s="175">
        <f t="shared" si="0"/>
        <v>7.813129</v>
      </c>
    </row>
    <row r="16" spans="1:12" ht="12" customHeight="1">
      <c r="A16" s="142" t="s">
        <v>471</v>
      </c>
      <c r="B16" s="168">
        <v>0.4298246</v>
      </c>
      <c r="C16" s="168">
        <v>0.576</v>
      </c>
      <c r="D16" s="168">
        <v>0.7539682</v>
      </c>
      <c r="E16" s="168">
        <v>0.5752212</v>
      </c>
      <c r="F16" s="168">
        <v>0.3392857</v>
      </c>
      <c r="G16" s="168">
        <v>0.2882883</v>
      </c>
      <c r="H16" s="174">
        <v>4.172162</v>
      </c>
      <c r="I16" s="166">
        <v>-0.5978261</v>
      </c>
      <c r="J16" s="166">
        <v>1.52904</v>
      </c>
      <c r="K16" s="174">
        <v>3.376163</v>
      </c>
      <c r="L16" s="175">
        <f t="shared" si="0"/>
        <v>7.548325</v>
      </c>
    </row>
    <row r="17" spans="1:12" ht="12" customHeight="1">
      <c r="A17" s="142" t="s">
        <v>472</v>
      </c>
      <c r="B17" s="168">
        <v>0.3277311</v>
      </c>
      <c r="C17" s="168">
        <v>0.5703125</v>
      </c>
      <c r="D17" s="168">
        <v>0.734375</v>
      </c>
      <c r="E17" s="168">
        <v>0.5775862</v>
      </c>
      <c r="F17" s="168">
        <v>0.2478632</v>
      </c>
      <c r="G17" s="168">
        <v>0.3486238</v>
      </c>
      <c r="H17" s="174">
        <v>4.740728</v>
      </c>
      <c r="I17" s="166">
        <v>-0.4927536</v>
      </c>
      <c r="J17" s="166">
        <v>0.9777436</v>
      </c>
      <c r="K17" s="174">
        <v>3.351996</v>
      </c>
      <c r="L17" s="175">
        <f t="shared" si="0"/>
        <v>8.092724</v>
      </c>
    </row>
    <row r="18" spans="1:12" ht="12" customHeight="1">
      <c r="A18" s="142" t="s">
        <v>474</v>
      </c>
      <c r="B18" s="168">
        <v>0.3529412</v>
      </c>
      <c r="C18" s="168">
        <v>0.5326087</v>
      </c>
      <c r="D18" s="168">
        <v>0.75</v>
      </c>
      <c r="E18" s="168">
        <v>0.5465117</v>
      </c>
      <c r="F18" s="168">
        <v>0.2906977</v>
      </c>
      <c r="G18" s="168">
        <v>0.2236842</v>
      </c>
      <c r="H18" s="174">
        <v>4.264183</v>
      </c>
      <c r="I18" s="166">
        <v>-0.6</v>
      </c>
      <c r="J18" s="166">
        <v>1.050295</v>
      </c>
      <c r="K18" s="174">
        <v>3.46441</v>
      </c>
      <c r="L18" s="175">
        <f t="shared" si="0"/>
        <v>7.728593</v>
      </c>
    </row>
    <row r="19" spans="1:12" ht="12" customHeight="1">
      <c r="A19" s="142" t="s">
        <v>475</v>
      </c>
      <c r="B19" s="168">
        <v>0.3383459</v>
      </c>
      <c r="C19" s="168">
        <v>0.6190476</v>
      </c>
      <c r="D19" s="168">
        <v>0.7516779</v>
      </c>
      <c r="E19" s="168">
        <v>0.6546763</v>
      </c>
      <c r="F19" s="168">
        <v>0.2954545</v>
      </c>
      <c r="G19" s="168">
        <v>0.4076923</v>
      </c>
      <c r="H19" s="174">
        <v>4.823283</v>
      </c>
      <c r="I19" s="166">
        <v>-0.5352113</v>
      </c>
      <c r="J19" s="166">
        <v>1.043777</v>
      </c>
      <c r="K19" s="174">
        <v>3.389819</v>
      </c>
      <c r="L19" s="175">
        <f t="shared" si="0"/>
        <v>8.213102</v>
      </c>
    </row>
    <row r="20" spans="1:12" ht="12" customHeight="1">
      <c r="A20" s="142" t="s">
        <v>476</v>
      </c>
      <c r="B20" s="168">
        <v>0.3364486</v>
      </c>
      <c r="C20" s="168">
        <v>0.504065</v>
      </c>
      <c r="D20" s="168">
        <v>0.6885246</v>
      </c>
      <c r="E20" s="168">
        <v>0.6090909</v>
      </c>
      <c r="F20" s="168">
        <v>0.2429907</v>
      </c>
      <c r="G20" s="168">
        <v>0.3398058</v>
      </c>
      <c r="H20" s="174">
        <v>4.502151</v>
      </c>
      <c r="I20" s="166">
        <v>-0.68</v>
      </c>
      <c r="J20" s="166">
        <v>0.7519987</v>
      </c>
      <c r="K20" s="174">
        <v>3.611354</v>
      </c>
      <c r="L20" s="175">
        <f t="shared" si="0"/>
        <v>8.113505</v>
      </c>
    </row>
    <row r="21" spans="1:12" ht="12" customHeight="1">
      <c r="A21" s="142" t="s">
        <v>477</v>
      </c>
      <c r="B21" s="168">
        <v>0.3378378</v>
      </c>
      <c r="C21" s="168">
        <v>0.4269663</v>
      </c>
      <c r="D21" s="168">
        <v>0.6590909</v>
      </c>
      <c r="E21" s="168">
        <v>0.5432099</v>
      </c>
      <c r="F21" s="168">
        <v>0.3287671</v>
      </c>
      <c r="G21" s="168">
        <v>0.1818182</v>
      </c>
      <c r="H21" s="174">
        <v>3.729399</v>
      </c>
      <c r="I21" s="166">
        <v>-0.6086956</v>
      </c>
      <c r="J21" s="166">
        <v>0.810235</v>
      </c>
      <c r="K21" s="174">
        <v>3.517553</v>
      </c>
      <c r="L21" s="175">
        <f t="shared" si="0"/>
        <v>7.246952</v>
      </c>
    </row>
    <row r="22" spans="1:12" ht="12" customHeight="1">
      <c r="A22" s="142" t="s">
        <v>478</v>
      </c>
      <c r="B22" s="168">
        <v>0.3970588</v>
      </c>
      <c r="C22" s="168">
        <v>0.7222222</v>
      </c>
      <c r="D22" s="168">
        <v>0.8045977</v>
      </c>
      <c r="E22" s="168">
        <v>0.6619718</v>
      </c>
      <c r="F22" s="168">
        <v>0.3333333</v>
      </c>
      <c r="G22" s="168">
        <v>0.2575758</v>
      </c>
      <c r="H22" s="174">
        <v>4.568615</v>
      </c>
      <c r="I22" s="166">
        <v>-0.4871795</v>
      </c>
      <c r="J22" s="166">
        <v>1.357249</v>
      </c>
      <c r="K22" s="174">
        <v>3.277539</v>
      </c>
      <c r="L22" s="175">
        <f t="shared" si="0"/>
        <v>7.846154</v>
      </c>
    </row>
    <row r="23" spans="1:12" ht="12" customHeight="1">
      <c r="A23" s="142" t="s">
        <v>0</v>
      </c>
      <c r="B23" s="168">
        <v>0.4367816</v>
      </c>
      <c r="C23" s="168">
        <v>0.5773196</v>
      </c>
      <c r="D23" s="168">
        <v>0.6804124</v>
      </c>
      <c r="E23" s="168">
        <v>0.547619</v>
      </c>
      <c r="F23" s="168">
        <v>0.2891566</v>
      </c>
      <c r="G23" s="168">
        <v>0.2345679</v>
      </c>
      <c r="H23" s="174">
        <v>4.051918</v>
      </c>
      <c r="I23" s="166">
        <v>-0.4864865</v>
      </c>
      <c r="J23" s="166">
        <v>1.414616</v>
      </c>
      <c r="K23" s="174">
        <v>3.266458</v>
      </c>
      <c r="L23" s="175">
        <f t="shared" si="0"/>
        <v>7.318376</v>
      </c>
    </row>
    <row r="24" spans="1:12" ht="12" customHeight="1">
      <c r="A24" s="142" t="s">
        <v>479</v>
      </c>
      <c r="B24" s="168">
        <v>0.3246753</v>
      </c>
      <c r="C24" s="168">
        <v>0.5483871</v>
      </c>
      <c r="D24" s="168">
        <v>0.7802198</v>
      </c>
      <c r="E24" s="168">
        <v>0.5714286</v>
      </c>
      <c r="F24" s="168">
        <v>0.2894737</v>
      </c>
      <c r="G24" s="168">
        <v>0.1643836</v>
      </c>
      <c r="H24" s="174">
        <v>4.296005</v>
      </c>
      <c r="I24" s="166">
        <v>-0.5652174</v>
      </c>
      <c r="J24" s="166">
        <v>2.116174</v>
      </c>
      <c r="K24" s="174">
        <v>3.232924</v>
      </c>
      <c r="L24" s="175">
        <f t="shared" si="0"/>
        <v>7.528929</v>
      </c>
    </row>
    <row r="25" spans="1:12" ht="12" customHeight="1">
      <c r="A25" s="142" t="s">
        <v>480</v>
      </c>
      <c r="B25" s="168">
        <v>0.3545454</v>
      </c>
      <c r="C25" s="168">
        <v>0.5984252</v>
      </c>
      <c r="D25" s="168">
        <v>0.7272727</v>
      </c>
      <c r="E25" s="168">
        <v>0.6333333</v>
      </c>
      <c r="F25" s="168">
        <v>0.3272727</v>
      </c>
      <c r="G25" s="168">
        <v>0.3333333</v>
      </c>
      <c r="H25" s="174">
        <v>4.457673</v>
      </c>
      <c r="I25" s="166">
        <v>-0.5862069</v>
      </c>
      <c r="J25" s="166">
        <v>0.9107834</v>
      </c>
      <c r="K25" s="174">
        <v>3.473257</v>
      </c>
      <c r="L25" s="175">
        <f t="shared" si="0"/>
        <v>7.93093</v>
      </c>
    </row>
    <row r="26" spans="1:12" ht="12" customHeight="1">
      <c r="A26" s="142" t="s">
        <v>481</v>
      </c>
      <c r="B26" s="168">
        <v>0.4204545</v>
      </c>
      <c r="C26" s="168">
        <v>0.6115702</v>
      </c>
      <c r="D26" s="168">
        <v>0.7131147</v>
      </c>
      <c r="E26" s="168">
        <v>0.7254902</v>
      </c>
      <c r="F26" s="168">
        <v>0.3882353</v>
      </c>
      <c r="G26" s="168">
        <v>0.2105263</v>
      </c>
      <c r="H26" s="174">
        <v>3.873853</v>
      </c>
      <c r="I26" s="166">
        <v>-0.3225806</v>
      </c>
      <c r="J26" s="166">
        <v>2.508444</v>
      </c>
      <c r="K26" s="174">
        <v>2.878987</v>
      </c>
      <c r="L26" s="175">
        <f t="shared" si="0"/>
        <v>6.75284</v>
      </c>
    </row>
    <row r="27" spans="1:12" ht="12" customHeight="1">
      <c r="A27" s="142" t="s">
        <v>482</v>
      </c>
      <c r="B27" s="168">
        <v>0.3232323</v>
      </c>
      <c r="C27" s="168">
        <v>0.5478261</v>
      </c>
      <c r="D27" s="168">
        <v>0.6779661</v>
      </c>
      <c r="E27" s="168">
        <v>0.6601942</v>
      </c>
      <c r="F27" s="168">
        <v>0.3085106</v>
      </c>
      <c r="G27" s="168">
        <v>0.1808511</v>
      </c>
      <c r="H27" s="174">
        <v>4.076607</v>
      </c>
      <c r="I27" s="166">
        <v>-0.0967742</v>
      </c>
      <c r="J27" s="166">
        <v>1.441308</v>
      </c>
      <c r="K27" s="174">
        <v>2.805993</v>
      </c>
      <c r="L27" s="175">
        <f t="shared" si="0"/>
        <v>6.8826</v>
      </c>
    </row>
    <row r="28" spans="1:12" ht="12" customHeight="1">
      <c r="A28" s="142" t="s">
        <v>483</v>
      </c>
      <c r="B28" s="168">
        <v>0.2380952</v>
      </c>
      <c r="C28" s="168">
        <v>0.5897436</v>
      </c>
      <c r="D28" s="168">
        <v>0.6753247</v>
      </c>
      <c r="E28" s="168">
        <v>0.6575342</v>
      </c>
      <c r="F28" s="168">
        <v>0.203125</v>
      </c>
      <c r="G28" s="168">
        <v>0.2166667</v>
      </c>
      <c r="H28" s="174">
        <v>4.718888</v>
      </c>
      <c r="I28" s="166">
        <v>-0.3461539</v>
      </c>
      <c r="J28" s="166">
        <v>1.566406</v>
      </c>
      <c r="K28" s="174">
        <v>3.075195</v>
      </c>
      <c r="L28" s="175">
        <f t="shared" si="0"/>
        <v>7.794083</v>
      </c>
    </row>
    <row r="29" spans="1:12" ht="12" customHeight="1">
      <c r="A29" s="142" t="s">
        <v>484</v>
      </c>
      <c r="B29" s="168">
        <v>0.4534884</v>
      </c>
      <c r="C29" s="168">
        <v>0.5238096</v>
      </c>
      <c r="D29" s="168">
        <v>0.7047619</v>
      </c>
      <c r="E29" s="168">
        <v>0.6021506</v>
      </c>
      <c r="F29" s="168">
        <v>0.3095238</v>
      </c>
      <c r="G29" s="168">
        <v>0.2650602</v>
      </c>
      <c r="H29" s="174">
        <v>3.961656</v>
      </c>
      <c r="I29" s="166">
        <v>-0.6296296</v>
      </c>
      <c r="J29" s="166">
        <v>1.676002</v>
      </c>
      <c r="K29" s="174">
        <v>3.387041</v>
      </c>
      <c r="L29" s="175">
        <f t="shared" si="0"/>
        <v>7.348697</v>
      </c>
    </row>
    <row r="30" spans="1:12" ht="12" customHeight="1">
      <c r="A30" s="142" t="s">
        <v>485</v>
      </c>
      <c r="B30" s="168">
        <v>0.3731343</v>
      </c>
      <c r="C30" s="168">
        <v>0.3373494</v>
      </c>
      <c r="D30" s="168">
        <v>0.5301205</v>
      </c>
      <c r="E30" s="168">
        <v>0.6056338</v>
      </c>
      <c r="F30" s="168">
        <v>0.3181818</v>
      </c>
      <c r="G30" s="168">
        <v>0.1142857</v>
      </c>
      <c r="H30" s="174">
        <v>3.120754</v>
      </c>
      <c r="I30" s="166">
        <v>-0.4285714</v>
      </c>
      <c r="J30" s="166">
        <v>3.271721</v>
      </c>
      <c r="K30" s="174">
        <v>2.866278</v>
      </c>
      <c r="L30" s="175">
        <f t="shared" si="0"/>
        <v>5.987031999999999</v>
      </c>
    </row>
    <row r="31" spans="1:12" ht="12" customHeight="1">
      <c r="A31" s="142" t="s">
        <v>486</v>
      </c>
      <c r="B31" s="168">
        <v>0.3882353</v>
      </c>
      <c r="C31" s="168">
        <v>0.5384616</v>
      </c>
      <c r="D31" s="168">
        <v>0.5940594</v>
      </c>
      <c r="E31" s="168">
        <v>0.6551724</v>
      </c>
      <c r="F31" s="168">
        <v>0.3</v>
      </c>
      <c r="G31" s="168">
        <v>0.4069767</v>
      </c>
      <c r="H31" s="174">
        <v>4.241129</v>
      </c>
      <c r="I31" s="166">
        <v>-0.4130435</v>
      </c>
      <c r="J31" s="166">
        <v>2.026757</v>
      </c>
      <c r="K31" s="174">
        <v>3.070996</v>
      </c>
      <c r="L31" s="175">
        <f t="shared" si="0"/>
        <v>7.312125</v>
      </c>
    </row>
    <row r="32" spans="1:12" ht="12" customHeight="1">
      <c r="A32" s="142" t="s">
        <v>487</v>
      </c>
      <c r="B32" s="168">
        <v>0.2916667</v>
      </c>
      <c r="C32" s="168">
        <v>0.5</v>
      </c>
      <c r="D32" s="168">
        <v>0.7065217</v>
      </c>
      <c r="E32" s="168">
        <v>0.691358</v>
      </c>
      <c r="F32" s="168">
        <v>0.2083333</v>
      </c>
      <c r="G32" s="168">
        <v>0.1111111</v>
      </c>
      <c r="H32" s="174">
        <v>4.254272</v>
      </c>
      <c r="I32" s="166">
        <v>-0.5</v>
      </c>
      <c r="J32" s="166">
        <v>2.675324</v>
      </c>
      <c r="K32" s="174">
        <v>3.056566</v>
      </c>
      <c r="L32" s="175">
        <f t="shared" si="0"/>
        <v>7.310838</v>
      </c>
    </row>
    <row r="33" spans="1:12" ht="12" customHeight="1">
      <c r="A33" s="142" t="s">
        <v>488</v>
      </c>
      <c r="B33" s="168">
        <v>0.4109589</v>
      </c>
      <c r="C33" s="168">
        <v>0.4404762</v>
      </c>
      <c r="D33" s="168">
        <v>0.5952381</v>
      </c>
      <c r="E33" s="168">
        <v>0.5866666</v>
      </c>
      <c r="F33" s="168">
        <v>0.3287671</v>
      </c>
      <c r="G33" s="168">
        <v>0.2575758</v>
      </c>
      <c r="H33" s="174">
        <v>3.620596</v>
      </c>
      <c r="I33" s="166">
        <v>-0.212766</v>
      </c>
      <c r="J33" s="166">
        <v>1.47217</v>
      </c>
      <c r="K33" s="174">
        <v>2.936096</v>
      </c>
      <c r="L33" s="175">
        <f t="shared" si="0"/>
        <v>6.556692</v>
      </c>
    </row>
    <row r="34" spans="1:12" ht="12" customHeight="1">
      <c r="A34" s="142" t="s">
        <v>489</v>
      </c>
      <c r="B34" s="168">
        <v>0.3962264</v>
      </c>
      <c r="C34" s="168">
        <v>0.4220183</v>
      </c>
      <c r="D34" s="168">
        <v>0.6</v>
      </c>
      <c r="E34" s="168">
        <v>0.5754717</v>
      </c>
      <c r="F34" s="168">
        <v>0.3428572</v>
      </c>
      <c r="G34" s="168">
        <v>0.2058824</v>
      </c>
      <c r="H34" s="174">
        <v>3.482011</v>
      </c>
      <c r="I34" s="166">
        <v>-0.2666667</v>
      </c>
      <c r="J34" s="166">
        <v>1.027723</v>
      </c>
      <c r="K34" s="174">
        <v>3.078687</v>
      </c>
      <c r="L34" s="175">
        <f t="shared" si="0"/>
        <v>6.560698</v>
      </c>
    </row>
    <row r="35" spans="1:12" ht="12" customHeight="1">
      <c r="A35" s="142" t="s">
        <v>1</v>
      </c>
      <c r="B35" s="168">
        <v>0.375</v>
      </c>
      <c r="C35" s="168">
        <v>0.6407767</v>
      </c>
      <c r="D35" s="168">
        <v>0.7087379</v>
      </c>
      <c r="E35" s="168">
        <v>0.7126437</v>
      </c>
      <c r="F35" s="168">
        <v>0.3164557</v>
      </c>
      <c r="G35" s="168">
        <v>0.2530121</v>
      </c>
      <c r="H35" s="174">
        <v>4.317085</v>
      </c>
      <c r="I35" s="166">
        <v>-0.5777778</v>
      </c>
      <c r="J35" s="166">
        <v>0.2753014</v>
      </c>
      <c r="K35" s="174">
        <v>3.577165</v>
      </c>
      <c r="L35" s="175">
        <f t="shared" si="0"/>
        <v>7.8942499999999995</v>
      </c>
    </row>
    <row r="36" spans="1:12" ht="12" customHeight="1">
      <c r="A36" s="142" t="s">
        <v>490</v>
      </c>
      <c r="B36" s="168">
        <v>0.4</v>
      </c>
      <c r="C36" s="168">
        <v>0.5354331</v>
      </c>
      <c r="D36" s="168">
        <v>0.7109375</v>
      </c>
      <c r="E36" s="168">
        <v>0.7058824</v>
      </c>
      <c r="F36" s="168">
        <v>0.2477876</v>
      </c>
      <c r="G36" s="168">
        <v>0.3482143</v>
      </c>
      <c r="H36" s="174">
        <v>4.459172</v>
      </c>
      <c r="I36" s="166">
        <v>-0.7388059</v>
      </c>
      <c r="J36" s="166">
        <v>0.9323138</v>
      </c>
      <c r="K36" s="174">
        <v>3.647835</v>
      </c>
      <c r="L36" s="175">
        <f t="shared" si="0"/>
        <v>8.107007</v>
      </c>
    </row>
    <row r="37" spans="1:12" ht="12" customHeight="1">
      <c r="A37" s="142" t="s">
        <v>491</v>
      </c>
      <c r="B37" s="168">
        <v>0.2923077</v>
      </c>
      <c r="C37" s="168">
        <v>0.5411765</v>
      </c>
      <c r="D37" s="168">
        <v>0.682353</v>
      </c>
      <c r="E37" s="168">
        <v>0.6527778</v>
      </c>
      <c r="F37" s="168">
        <v>0.171875</v>
      </c>
      <c r="G37" s="168">
        <v>0.2131148</v>
      </c>
      <c r="H37" s="174">
        <v>4.600559</v>
      </c>
      <c r="I37" s="166">
        <v>0.25</v>
      </c>
      <c r="J37" s="166">
        <v>1.698515</v>
      </c>
      <c r="K37" s="174">
        <v>2.354467</v>
      </c>
      <c r="L37" s="175">
        <f t="shared" si="0"/>
        <v>6.955026</v>
      </c>
    </row>
    <row r="38" spans="1:12" ht="12" customHeight="1">
      <c r="A38" s="142" t="s">
        <v>492</v>
      </c>
      <c r="B38" s="168">
        <v>0.4224138</v>
      </c>
      <c r="C38" s="168">
        <v>0.5434783</v>
      </c>
      <c r="D38" s="168">
        <v>0.7092199</v>
      </c>
      <c r="E38" s="168">
        <v>0.6744186</v>
      </c>
      <c r="F38" s="168">
        <v>0.3893805</v>
      </c>
      <c r="G38" s="168">
        <v>0.3076923</v>
      </c>
      <c r="H38" s="174">
        <v>3.933035</v>
      </c>
      <c r="I38" s="166">
        <v>-0.4285714</v>
      </c>
      <c r="J38" s="166">
        <v>3.317883</v>
      </c>
      <c r="K38" s="174">
        <v>2.858014</v>
      </c>
      <c r="L38" s="175">
        <f t="shared" si="0"/>
        <v>6.791048999999999</v>
      </c>
    </row>
    <row r="39" spans="1:12" ht="12" customHeight="1">
      <c r="A39" s="142" t="s">
        <v>493</v>
      </c>
      <c r="B39" s="168">
        <v>0.4795918</v>
      </c>
      <c r="C39" s="168">
        <v>0.5909091</v>
      </c>
      <c r="D39" s="168">
        <v>0.7</v>
      </c>
      <c r="E39" s="168">
        <v>0.6796116</v>
      </c>
      <c r="F39" s="168">
        <v>0.3789474</v>
      </c>
      <c r="G39" s="168">
        <v>0.287234</v>
      </c>
      <c r="H39" s="174">
        <v>3.862878</v>
      </c>
      <c r="I39" s="166">
        <v>-0.75</v>
      </c>
      <c r="J39" s="166">
        <v>0.7706543</v>
      </c>
      <c r="K39" s="174">
        <v>3.689865</v>
      </c>
      <c r="L39" s="175">
        <f t="shared" si="0"/>
        <v>7.5527429999999995</v>
      </c>
    </row>
    <row r="40" spans="1:12" ht="12" customHeight="1">
      <c r="A40" s="142" t="s">
        <v>494</v>
      </c>
      <c r="B40" s="168">
        <v>0.3838384</v>
      </c>
      <c r="C40" s="168">
        <v>0.612069</v>
      </c>
      <c r="D40" s="168">
        <v>0.7948718</v>
      </c>
      <c r="E40" s="168">
        <v>0.6846847</v>
      </c>
      <c r="F40" s="168">
        <v>0.2745098</v>
      </c>
      <c r="G40" s="168">
        <v>0.4516129</v>
      </c>
      <c r="H40" s="174">
        <v>4.939075</v>
      </c>
      <c r="I40" s="166">
        <v>-0.4285714</v>
      </c>
      <c r="J40" s="166">
        <v>1.748428</v>
      </c>
      <c r="K40" s="174">
        <v>3.138979</v>
      </c>
      <c r="L40" s="175">
        <f t="shared" si="0"/>
        <v>8.078054</v>
      </c>
    </row>
    <row r="41" spans="1:12" ht="12" customHeight="1">
      <c r="A41" s="142" t="s">
        <v>495</v>
      </c>
      <c r="B41" s="168">
        <v>0.4130435</v>
      </c>
      <c r="C41" s="168">
        <v>0.6168224</v>
      </c>
      <c r="D41" s="168">
        <v>0.8018868</v>
      </c>
      <c r="E41" s="168">
        <v>0.6039604</v>
      </c>
      <c r="F41" s="168">
        <v>0.3406594</v>
      </c>
      <c r="G41" s="168">
        <v>0.2371134</v>
      </c>
      <c r="H41" s="174">
        <v>4.268334</v>
      </c>
      <c r="I41" s="166">
        <v>-0.3030303</v>
      </c>
      <c r="J41" s="166">
        <v>1.039463</v>
      </c>
      <c r="K41" s="174">
        <v>3.119105</v>
      </c>
      <c r="L41" s="175">
        <f t="shared" si="0"/>
        <v>7.3874390000000005</v>
      </c>
    </row>
    <row r="42" spans="1:12" ht="12" customHeight="1">
      <c r="A42" s="142" t="s">
        <v>496</v>
      </c>
      <c r="B42" s="168">
        <v>0.3896104</v>
      </c>
      <c r="C42" s="168">
        <v>0.4945055</v>
      </c>
      <c r="D42" s="168">
        <v>0.6703297</v>
      </c>
      <c r="E42" s="168">
        <v>0.7469879</v>
      </c>
      <c r="F42" s="168">
        <v>0.3896104</v>
      </c>
      <c r="G42" s="168">
        <v>0.3150685</v>
      </c>
      <c r="H42" s="174">
        <v>3.850973</v>
      </c>
      <c r="I42" s="166">
        <v>-0.4158416</v>
      </c>
      <c r="J42" s="166">
        <v>1.110489</v>
      </c>
      <c r="K42" s="174">
        <v>3.238299</v>
      </c>
      <c r="L42" s="175">
        <f t="shared" si="0"/>
        <v>7.089272</v>
      </c>
    </row>
    <row r="43" spans="1:12" ht="12" customHeight="1">
      <c r="A43" s="142" t="s">
        <v>497</v>
      </c>
      <c r="B43" s="168">
        <v>0.4303797</v>
      </c>
      <c r="C43" s="168">
        <v>0.5520833</v>
      </c>
      <c r="D43" s="168">
        <v>0.7395833</v>
      </c>
      <c r="E43" s="168">
        <v>0.6860465</v>
      </c>
      <c r="F43" s="168">
        <v>0.3333333</v>
      </c>
      <c r="G43" s="168">
        <v>0.3214286</v>
      </c>
      <c r="H43" s="174">
        <v>4.177757</v>
      </c>
      <c r="I43" s="166">
        <v>-0.7454545</v>
      </c>
      <c r="J43" s="166">
        <v>2.551827</v>
      </c>
      <c r="K43" s="174">
        <v>3.365683</v>
      </c>
      <c r="L43" s="175">
        <f t="shared" si="0"/>
        <v>7.54344</v>
      </c>
    </row>
    <row r="44" spans="1:12" ht="12" customHeight="1">
      <c r="A44" s="142" t="s">
        <v>498</v>
      </c>
      <c r="B44" s="168">
        <v>0.4017857</v>
      </c>
      <c r="C44" s="168">
        <v>0.515873</v>
      </c>
      <c r="D44" s="168">
        <v>0.7073171</v>
      </c>
      <c r="E44" s="168">
        <v>0.6271186</v>
      </c>
      <c r="F44" s="168">
        <v>0.3090909</v>
      </c>
      <c r="G44" s="168">
        <v>0.2169811</v>
      </c>
      <c r="H44" s="174">
        <v>3.969481</v>
      </c>
      <c r="I44" s="166">
        <v>-0.7142857</v>
      </c>
      <c r="J44" s="166">
        <v>2.044082</v>
      </c>
      <c r="K44" s="174">
        <v>3.420134</v>
      </c>
      <c r="L44" s="175">
        <f t="shared" si="0"/>
        <v>7.389615</v>
      </c>
    </row>
    <row r="45" spans="1:12" ht="12" customHeight="1">
      <c r="A45" s="142" t="s">
        <v>499</v>
      </c>
      <c r="B45" s="168">
        <v>0.3931624</v>
      </c>
      <c r="C45" s="168">
        <v>0.4525547</v>
      </c>
      <c r="D45" s="168">
        <v>0.6470588</v>
      </c>
      <c r="E45" s="168">
        <v>0.703125</v>
      </c>
      <c r="F45" s="168">
        <v>0.2782609</v>
      </c>
      <c r="G45" s="168">
        <v>0.1711712</v>
      </c>
      <c r="H45" s="174">
        <v>3.743813</v>
      </c>
      <c r="I45" s="166">
        <v>-0.8241758</v>
      </c>
      <c r="J45" s="166">
        <v>0.7506564</v>
      </c>
      <c r="K45" s="174">
        <v>3.780178</v>
      </c>
      <c r="L45" s="175">
        <f t="shared" si="0"/>
        <v>7.523991</v>
      </c>
    </row>
    <row r="46" spans="1:12" ht="12" customHeight="1">
      <c r="A46" s="142" t="s">
        <v>500</v>
      </c>
      <c r="B46" s="168">
        <v>0.3369565</v>
      </c>
      <c r="C46" s="168">
        <v>0.5048544</v>
      </c>
      <c r="D46" s="168">
        <v>0.7378641</v>
      </c>
      <c r="E46" s="168">
        <v>0.66</v>
      </c>
      <c r="F46" s="168">
        <v>0.2978723</v>
      </c>
      <c r="G46" s="168">
        <v>0.2643678</v>
      </c>
      <c r="H46" s="174">
        <v>4.282093</v>
      </c>
      <c r="I46" s="166">
        <v>-0.8571429</v>
      </c>
      <c r="J46" s="166">
        <v>2.39417</v>
      </c>
      <c r="K46" s="174">
        <v>3.524503</v>
      </c>
      <c r="L46" s="175">
        <f t="shared" si="0"/>
        <v>7.806596</v>
      </c>
    </row>
    <row r="47" spans="1:12" ht="12" customHeight="1">
      <c r="A47" s="142" t="s">
        <v>501</v>
      </c>
      <c r="B47" s="168">
        <v>0.4741379</v>
      </c>
      <c r="C47" s="168">
        <v>0.5255474</v>
      </c>
      <c r="D47" s="168">
        <v>0.6521739</v>
      </c>
      <c r="E47" s="168">
        <v>0.6377953</v>
      </c>
      <c r="F47" s="168">
        <v>0.3217391</v>
      </c>
      <c r="G47" s="168">
        <v>0.3145161</v>
      </c>
      <c r="H47" s="174">
        <v>3.88225</v>
      </c>
      <c r="I47" s="166">
        <v>-0.7837838</v>
      </c>
      <c r="J47" s="166">
        <v>1.491182</v>
      </c>
      <c r="K47" s="174">
        <v>3.600379</v>
      </c>
      <c r="L47" s="175">
        <f t="shared" si="0"/>
        <v>7.482629</v>
      </c>
    </row>
    <row r="48" spans="1:12" ht="12" customHeight="1">
      <c r="A48" s="142" t="s">
        <v>502</v>
      </c>
      <c r="B48" s="168">
        <v>0.4392523</v>
      </c>
      <c r="C48" s="168">
        <v>0.6186441</v>
      </c>
      <c r="D48" s="168">
        <v>0.7647059</v>
      </c>
      <c r="E48" s="168">
        <v>0.6491228</v>
      </c>
      <c r="F48" s="168">
        <v>0.4245283</v>
      </c>
      <c r="G48" s="168">
        <v>0.2912621</v>
      </c>
      <c r="H48" s="174">
        <v>4.010101</v>
      </c>
      <c r="I48" s="166">
        <v>-0.7166666</v>
      </c>
      <c r="J48" s="166">
        <v>0.5726385</v>
      </c>
      <c r="K48" s="174">
        <v>3.686337</v>
      </c>
      <c r="L48" s="175">
        <f t="shared" si="0"/>
        <v>7.696438</v>
      </c>
    </row>
    <row r="49" spans="1:12" ht="12" customHeight="1">
      <c r="A49" s="142" t="s">
        <v>503</v>
      </c>
      <c r="B49" s="168">
        <v>0.4299065</v>
      </c>
      <c r="C49" s="168">
        <v>0.6</v>
      </c>
      <c r="D49" s="168">
        <v>0.7416667</v>
      </c>
      <c r="E49" s="168">
        <v>0.6034483</v>
      </c>
      <c r="F49" s="168">
        <v>0.3047619</v>
      </c>
      <c r="G49" s="168">
        <v>0.2264151</v>
      </c>
      <c r="H49" s="174">
        <v>4.163554</v>
      </c>
      <c r="I49" s="166">
        <v>-0.699115</v>
      </c>
      <c r="J49" s="166">
        <v>0.8632305</v>
      </c>
      <c r="K49" s="174">
        <v>3.613792</v>
      </c>
      <c r="L49" s="175">
        <f t="shared" si="0"/>
        <v>7.7773460000000005</v>
      </c>
    </row>
    <row r="50" spans="1:12" ht="12" customHeight="1">
      <c r="A50" s="142" t="s">
        <v>504</v>
      </c>
      <c r="B50" s="168">
        <v>0.3333333</v>
      </c>
      <c r="C50" s="168">
        <v>0.6222222</v>
      </c>
      <c r="D50" s="168">
        <v>0.7407407</v>
      </c>
      <c r="E50" s="168">
        <v>0.6850393</v>
      </c>
      <c r="F50" s="168">
        <v>0.2118644</v>
      </c>
      <c r="G50" s="168">
        <v>0.4098361</v>
      </c>
      <c r="H50" s="174">
        <v>5.061809</v>
      </c>
      <c r="I50" s="166">
        <v>-0.7358491</v>
      </c>
      <c r="J50" s="166">
        <v>3.915684</v>
      </c>
      <c r="K50" s="174">
        <v>3.110293</v>
      </c>
      <c r="L50" s="175">
        <f t="shared" si="0"/>
        <v>8.172102</v>
      </c>
    </row>
    <row r="51" spans="1:12" ht="12" customHeight="1">
      <c r="A51" s="142" t="s">
        <v>505</v>
      </c>
      <c r="B51" s="168">
        <v>0.4047619</v>
      </c>
      <c r="C51" s="168">
        <v>0.3271028</v>
      </c>
      <c r="D51" s="168">
        <v>0.4485981</v>
      </c>
      <c r="E51" s="168">
        <v>0.7157895</v>
      </c>
      <c r="F51" s="168">
        <v>0.3292683</v>
      </c>
      <c r="G51" s="168">
        <v>0.2391304</v>
      </c>
      <c r="H51" s="174">
        <v>3.093008</v>
      </c>
      <c r="I51" s="166">
        <v>-0.6666667</v>
      </c>
      <c r="J51" s="166">
        <v>0.4933434</v>
      </c>
      <c r="K51" s="174">
        <v>3.642068</v>
      </c>
      <c r="L51" s="175">
        <f t="shared" si="0"/>
        <v>6.735076</v>
      </c>
    </row>
    <row r="52" spans="1:12" ht="12" customHeight="1">
      <c r="A52" s="142" t="s">
        <v>506</v>
      </c>
      <c r="B52" s="168">
        <v>0.4545455</v>
      </c>
      <c r="C52" s="168">
        <v>0.4885496</v>
      </c>
      <c r="D52" s="168">
        <v>0.6870229</v>
      </c>
      <c r="E52" s="168">
        <v>0.6521739</v>
      </c>
      <c r="F52" s="168">
        <v>0.4112149</v>
      </c>
      <c r="G52" s="168">
        <v>0.2307692</v>
      </c>
      <c r="H52" s="174">
        <v>3.494277</v>
      </c>
      <c r="I52" s="166">
        <v>-0.5606061</v>
      </c>
      <c r="J52" s="166">
        <v>1.061394</v>
      </c>
      <c r="K52" s="174">
        <v>3.41636</v>
      </c>
      <c r="L52" s="175">
        <f t="shared" si="0"/>
        <v>6.9106369999999995</v>
      </c>
    </row>
    <row r="53" spans="1:12" ht="12" customHeight="1">
      <c r="A53" s="142" t="s">
        <v>507</v>
      </c>
      <c r="B53" s="168">
        <v>0.3152174</v>
      </c>
      <c r="C53" s="168">
        <v>0.5277778</v>
      </c>
      <c r="D53" s="168">
        <v>0.6422018</v>
      </c>
      <c r="E53" s="168">
        <v>0.7058824</v>
      </c>
      <c r="F53" s="168">
        <v>0.25</v>
      </c>
      <c r="G53" s="168">
        <v>0.28125</v>
      </c>
      <c r="H53" s="174">
        <v>4.360229</v>
      </c>
      <c r="I53" s="166">
        <v>-0.4285714</v>
      </c>
      <c r="J53" s="166">
        <v>1.247529</v>
      </c>
      <c r="K53" s="174">
        <v>3.228651</v>
      </c>
      <c r="L53" s="175">
        <f t="shared" si="0"/>
        <v>7.5888800000000005</v>
      </c>
    </row>
    <row r="54" spans="1:12" ht="12" customHeight="1">
      <c r="A54" s="142" t="s">
        <v>508</v>
      </c>
      <c r="B54" s="168">
        <v>0.3731343</v>
      </c>
      <c r="C54" s="168">
        <v>0.5306122</v>
      </c>
      <c r="D54" s="168">
        <v>0.7142857</v>
      </c>
      <c r="E54" s="168">
        <v>0.6385542</v>
      </c>
      <c r="F54" s="168">
        <v>0.3333333</v>
      </c>
      <c r="G54" s="168">
        <v>0.1842105</v>
      </c>
      <c r="H54" s="174">
        <v>3.937972</v>
      </c>
      <c r="I54" s="166">
        <v>-0.6458333</v>
      </c>
      <c r="J54" s="166">
        <v>1.704634</v>
      </c>
      <c r="K54" s="174">
        <v>3.400862</v>
      </c>
      <c r="L54" s="175">
        <f t="shared" si="0"/>
        <v>7.338834</v>
      </c>
    </row>
    <row r="55" spans="1:12" ht="12" customHeight="1">
      <c r="A55" s="142" t="s">
        <v>509</v>
      </c>
      <c r="B55" s="168">
        <v>0.3239437</v>
      </c>
      <c r="C55" s="168">
        <v>0.5365854</v>
      </c>
      <c r="D55" s="168">
        <v>0.7349398</v>
      </c>
      <c r="E55" s="168">
        <v>0.6533333</v>
      </c>
      <c r="F55" s="168">
        <v>0.2753623</v>
      </c>
      <c r="G55" s="168">
        <v>0.0147059</v>
      </c>
      <c r="H55" s="174">
        <v>3.916272</v>
      </c>
      <c r="I55" s="166">
        <v>-0.2352941</v>
      </c>
      <c r="J55" s="166">
        <v>2.524861</v>
      </c>
      <c r="K55" s="174">
        <v>2.773984</v>
      </c>
      <c r="L55" s="175">
        <f t="shared" si="0"/>
        <v>6.690256</v>
      </c>
    </row>
    <row r="56" spans="1:12" ht="12" customHeight="1">
      <c r="A56" s="142" t="s">
        <v>510</v>
      </c>
      <c r="B56" s="168">
        <v>0.3837209</v>
      </c>
      <c r="C56" s="168">
        <v>0.4356436</v>
      </c>
      <c r="D56" s="168">
        <v>0.56</v>
      </c>
      <c r="E56" s="168">
        <v>0.5816327</v>
      </c>
      <c r="F56" s="168">
        <v>0.3058824</v>
      </c>
      <c r="G56" s="168">
        <v>0.1304348</v>
      </c>
      <c r="H56" s="174">
        <v>3.409301</v>
      </c>
      <c r="I56" s="166">
        <v>-0.2340426</v>
      </c>
      <c r="J56" s="166">
        <v>1.079875</v>
      </c>
      <c r="K56" s="174">
        <v>3.031203</v>
      </c>
      <c r="L56" s="175">
        <f t="shared" si="0"/>
        <v>6.440504000000001</v>
      </c>
    </row>
    <row r="57" spans="1:12" ht="12" customHeight="1">
      <c r="A57" s="142" t="s">
        <v>2</v>
      </c>
      <c r="B57" s="168">
        <v>0.3055556</v>
      </c>
      <c r="C57" s="168">
        <v>0.4538462</v>
      </c>
      <c r="D57" s="168">
        <v>0.6769231</v>
      </c>
      <c r="E57" s="168">
        <v>0.6311476</v>
      </c>
      <c r="F57" s="168">
        <v>0.2897196</v>
      </c>
      <c r="G57" s="168">
        <v>0.2735849</v>
      </c>
      <c r="H57" s="174">
        <v>4.183691</v>
      </c>
      <c r="I57" s="166">
        <v>-0.6923077</v>
      </c>
      <c r="J57" s="166">
        <v>2.025435</v>
      </c>
      <c r="K57" s="174">
        <v>3.397774</v>
      </c>
      <c r="L57" s="175">
        <f t="shared" si="0"/>
        <v>7.581465</v>
      </c>
    </row>
    <row r="58" spans="1:12" ht="12" customHeight="1">
      <c r="A58" s="142" t="s">
        <v>511</v>
      </c>
      <c r="B58" s="168">
        <v>0.4033614</v>
      </c>
      <c r="C58" s="168">
        <v>0.6030535</v>
      </c>
      <c r="D58" s="168">
        <v>0.8106061</v>
      </c>
      <c r="E58" s="168">
        <v>0.6269841</v>
      </c>
      <c r="F58" s="168">
        <v>0.2991453</v>
      </c>
      <c r="G58" s="168">
        <v>0.220339</v>
      </c>
      <c r="H58" s="174">
        <v>4.364155</v>
      </c>
      <c r="I58" s="166">
        <v>-0.5263158</v>
      </c>
      <c r="J58" s="166">
        <v>1.801315</v>
      </c>
      <c r="K58" s="174">
        <v>3.243803</v>
      </c>
      <c r="L58" s="175">
        <f t="shared" si="0"/>
        <v>7.607958</v>
      </c>
    </row>
    <row r="59" spans="1:12" ht="12" customHeight="1">
      <c r="A59" s="142" t="s">
        <v>3</v>
      </c>
      <c r="B59" s="168">
        <v>0.358209</v>
      </c>
      <c r="C59" s="168">
        <v>0.4285714</v>
      </c>
      <c r="D59" s="168">
        <v>0.6571429</v>
      </c>
      <c r="E59" s="168">
        <v>0.5882353</v>
      </c>
      <c r="F59" s="168">
        <v>0.2121212</v>
      </c>
      <c r="G59" s="168">
        <v>0.2535211</v>
      </c>
      <c r="H59" s="174">
        <v>4.161991</v>
      </c>
      <c r="I59" s="166">
        <v>-0.5714286</v>
      </c>
      <c r="J59" s="166">
        <v>0.9771518</v>
      </c>
      <c r="K59" s="174">
        <v>3.444096</v>
      </c>
      <c r="L59" s="175">
        <f t="shared" si="0"/>
        <v>7.6060870000000005</v>
      </c>
    </row>
    <row r="60" spans="1:12" ht="12" customHeight="1">
      <c r="A60" s="142" t="s">
        <v>512</v>
      </c>
      <c r="B60" s="168">
        <v>0.3846154</v>
      </c>
      <c r="C60" s="168">
        <v>0.5434783</v>
      </c>
      <c r="D60" s="168">
        <v>0.6666667</v>
      </c>
      <c r="E60" s="168">
        <v>0.8461539</v>
      </c>
      <c r="F60" s="168">
        <v>0.2631579</v>
      </c>
      <c r="G60" s="168">
        <v>0.1578947</v>
      </c>
      <c r="H60" s="174">
        <v>3.980806</v>
      </c>
      <c r="I60" s="166">
        <v>-0.6666667</v>
      </c>
      <c r="J60" s="166">
        <v>0.7792472</v>
      </c>
      <c r="K60" s="174">
        <v>3.590886</v>
      </c>
      <c r="L60" s="175">
        <f t="shared" si="0"/>
        <v>7.571692</v>
      </c>
    </row>
    <row r="61" spans="1:12" ht="12" customHeight="1">
      <c r="A61" s="142" t="s">
        <v>513</v>
      </c>
      <c r="B61" s="168">
        <v>0.3046875</v>
      </c>
      <c r="C61" s="168">
        <v>0.4693878</v>
      </c>
      <c r="D61" s="168">
        <v>0.6554054</v>
      </c>
      <c r="E61" s="168">
        <v>0.620438</v>
      </c>
      <c r="F61" s="168">
        <v>0.2222222</v>
      </c>
      <c r="G61" s="168">
        <v>0.175</v>
      </c>
      <c r="H61" s="174">
        <v>4.164382</v>
      </c>
      <c r="I61" s="166">
        <v>-0.6</v>
      </c>
      <c r="J61" s="166">
        <v>1.929212</v>
      </c>
      <c r="K61" s="174">
        <v>3.307065</v>
      </c>
      <c r="L61" s="175">
        <f t="shared" si="0"/>
        <v>7.4714469999999995</v>
      </c>
    </row>
    <row r="62" spans="1:12" ht="12" customHeight="1">
      <c r="A62" s="142" t="s">
        <v>514</v>
      </c>
      <c r="B62" s="168">
        <v>0.4117647</v>
      </c>
      <c r="C62" s="168">
        <v>0.4807692</v>
      </c>
      <c r="D62" s="168">
        <v>0.6666667</v>
      </c>
      <c r="E62" s="168">
        <v>0.6138614</v>
      </c>
      <c r="F62" s="168">
        <v>0.313253</v>
      </c>
      <c r="G62" s="168">
        <v>0.2359551</v>
      </c>
      <c r="H62" s="174">
        <v>3.830462</v>
      </c>
      <c r="I62" s="166">
        <v>-0.5322581</v>
      </c>
      <c r="J62" s="166">
        <v>1.156062</v>
      </c>
      <c r="K62" s="174">
        <v>3.366265</v>
      </c>
      <c r="L62" s="175">
        <f t="shared" si="0"/>
        <v>7.196726999999999</v>
      </c>
    </row>
    <row r="63" spans="1:12" ht="12" customHeight="1">
      <c r="A63" s="142" t="s">
        <v>515</v>
      </c>
      <c r="B63" s="168">
        <v>0.2826087</v>
      </c>
      <c r="C63" s="168">
        <v>0.6161616</v>
      </c>
      <c r="D63" s="168">
        <v>0.7346939</v>
      </c>
      <c r="E63" s="168">
        <v>0.628866</v>
      </c>
      <c r="F63" s="168">
        <v>0.2637363</v>
      </c>
      <c r="G63" s="168">
        <v>0.2962963</v>
      </c>
      <c r="H63" s="174">
        <v>4.774004</v>
      </c>
      <c r="I63" s="166">
        <v>-0.6136364</v>
      </c>
      <c r="J63" s="166">
        <v>0.8326997</v>
      </c>
      <c r="K63" s="174">
        <v>3.519309</v>
      </c>
      <c r="L63" s="175">
        <f t="shared" si="0"/>
        <v>8.293313</v>
      </c>
    </row>
    <row r="64" spans="1:12" ht="12" customHeight="1">
      <c r="A64" s="142" t="s">
        <v>516</v>
      </c>
      <c r="B64" s="168">
        <v>0.4326923</v>
      </c>
      <c r="C64" s="168">
        <v>0.5454546</v>
      </c>
      <c r="D64" s="168">
        <v>0.7058824</v>
      </c>
      <c r="E64" s="168">
        <v>0.6810345</v>
      </c>
      <c r="F64" s="168">
        <v>0.2647059</v>
      </c>
      <c r="G64" s="168">
        <v>0.3551402</v>
      </c>
      <c r="H64" s="174">
        <v>4.361501</v>
      </c>
      <c r="I64" s="166">
        <v>-0.8673469</v>
      </c>
      <c r="J64" s="166">
        <v>1.419168</v>
      </c>
      <c r="K64" s="174">
        <v>3.71098</v>
      </c>
      <c r="L64" s="175">
        <f t="shared" si="0"/>
        <v>8.072481</v>
      </c>
    </row>
    <row r="65" spans="1:12" ht="12" customHeight="1">
      <c r="A65" s="142" t="s">
        <v>517</v>
      </c>
      <c r="B65" s="168">
        <v>0.3727273</v>
      </c>
      <c r="C65" s="168">
        <v>0.4806201</v>
      </c>
      <c r="D65" s="168">
        <v>0.6793893</v>
      </c>
      <c r="E65" s="168">
        <v>0.7398374</v>
      </c>
      <c r="F65" s="168">
        <v>0.3097345</v>
      </c>
      <c r="G65" s="168">
        <v>0.3518519</v>
      </c>
      <c r="H65" s="174">
        <v>4.185252</v>
      </c>
      <c r="I65" s="166">
        <v>-0.5901639</v>
      </c>
      <c r="J65" s="166">
        <v>1.71153</v>
      </c>
      <c r="K65" s="174">
        <v>3.334534</v>
      </c>
      <c r="L65" s="175">
        <f t="shared" si="0"/>
        <v>7.519786</v>
      </c>
    </row>
    <row r="66" spans="1:12" ht="12" customHeight="1">
      <c r="A66" s="142" t="s">
        <v>518</v>
      </c>
      <c r="B66" s="168">
        <v>0.3584906</v>
      </c>
      <c r="C66" s="168">
        <v>0.5645161</v>
      </c>
      <c r="D66" s="168">
        <v>0.6129032</v>
      </c>
      <c r="E66" s="168">
        <v>0.5862069</v>
      </c>
      <c r="F66" s="168">
        <v>0.3366337</v>
      </c>
      <c r="G66" s="168">
        <v>0.3084112</v>
      </c>
      <c r="H66" s="174">
        <v>4.089381</v>
      </c>
      <c r="I66" s="166">
        <v>-0.7540984</v>
      </c>
      <c r="J66" s="166">
        <v>1.812417</v>
      </c>
      <c r="K66" s="174">
        <v>3.50816</v>
      </c>
      <c r="L66" s="175">
        <f t="shared" si="0"/>
        <v>7.5975410000000005</v>
      </c>
    </row>
    <row r="67" spans="1:12" ht="12" customHeight="1">
      <c r="A67" s="142" t="s">
        <v>519</v>
      </c>
      <c r="B67" s="168">
        <v>0.3666667</v>
      </c>
      <c r="C67" s="168">
        <v>0.5196078</v>
      </c>
      <c r="D67" s="168">
        <v>0.6666667</v>
      </c>
      <c r="E67" s="168">
        <v>0.6947368</v>
      </c>
      <c r="F67" s="168">
        <v>0.3636364</v>
      </c>
      <c r="G67" s="168">
        <v>0.2391304</v>
      </c>
      <c r="H67" s="174">
        <v>3.863832</v>
      </c>
      <c r="I67" s="166">
        <v>-0.4782609</v>
      </c>
      <c r="J67" s="166">
        <v>1.626236</v>
      </c>
      <c r="K67" s="174">
        <v>3.218956</v>
      </c>
      <c r="L67" s="175">
        <f t="shared" si="0"/>
        <v>7.082788</v>
      </c>
    </row>
    <row r="68" spans="1:12" ht="12" customHeight="1">
      <c r="A68" s="142" t="s">
        <v>520</v>
      </c>
      <c r="B68" s="168">
        <v>0.2542373</v>
      </c>
      <c r="C68" s="168">
        <v>0.6504065</v>
      </c>
      <c r="D68" s="168">
        <v>0.7622951</v>
      </c>
      <c r="E68" s="168">
        <v>0.6525424</v>
      </c>
      <c r="F68" s="168">
        <v>0.2241379</v>
      </c>
      <c r="G68" s="168">
        <v>0.300885</v>
      </c>
      <c r="H68" s="174">
        <v>5.077417</v>
      </c>
      <c r="I68" s="166">
        <v>-0.6271186</v>
      </c>
      <c r="J68" s="166">
        <v>1.730151</v>
      </c>
      <c r="K68" s="174">
        <v>3.374411</v>
      </c>
      <c r="L68" s="175">
        <f t="shared" si="0"/>
        <v>8.451827999999999</v>
      </c>
    </row>
    <row r="69" spans="1:12" ht="12" customHeight="1">
      <c r="A69" s="148" t="s">
        <v>521</v>
      </c>
      <c r="B69" s="168">
        <v>0.2923077</v>
      </c>
      <c r="C69" s="168">
        <v>0.5972222</v>
      </c>
      <c r="D69" s="168">
        <v>0.6712329</v>
      </c>
      <c r="E69" s="168">
        <v>0.7183099</v>
      </c>
      <c r="F69" s="168">
        <v>0.1746032</v>
      </c>
      <c r="G69" s="168">
        <v>0.3898305</v>
      </c>
      <c r="H69" s="174">
        <v>5.037722</v>
      </c>
      <c r="I69" s="166">
        <v>-0.9393939</v>
      </c>
      <c r="J69" s="166">
        <v>1.7627</v>
      </c>
      <c r="K69" s="174">
        <v>3.733725</v>
      </c>
      <c r="L69" s="175">
        <f t="shared" si="0"/>
        <v>8.771447</v>
      </c>
    </row>
    <row r="70" spans="1:12" ht="12.75">
      <c r="A70" s="230" t="s">
        <v>537</v>
      </c>
      <c r="B70" s="21">
        <f>MIN(B6:B69)</f>
        <v>0.2380952</v>
      </c>
      <c r="C70" s="21">
        <f aca="true" t="shared" si="1" ref="C70:L70">MIN(C6:C69)</f>
        <v>0.3271028</v>
      </c>
      <c r="D70" s="21">
        <f t="shared" si="1"/>
        <v>0.4485981</v>
      </c>
      <c r="E70" s="21">
        <f t="shared" si="1"/>
        <v>0.5193799</v>
      </c>
      <c r="F70" s="21">
        <f t="shared" si="1"/>
        <v>0.171875</v>
      </c>
      <c r="G70" s="21">
        <f t="shared" si="1"/>
        <v>0.0147059</v>
      </c>
      <c r="H70" s="231">
        <f t="shared" si="1"/>
        <v>3.093008</v>
      </c>
      <c r="I70" s="232">
        <f t="shared" si="1"/>
        <v>-0.9393939</v>
      </c>
      <c r="J70" s="232">
        <f t="shared" si="1"/>
        <v>0.2753014</v>
      </c>
      <c r="K70" s="231">
        <f t="shared" si="1"/>
        <v>2.354467</v>
      </c>
      <c r="L70" s="231">
        <f t="shared" si="1"/>
        <v>5.987031999999999</v>
      </c>
    </row>
    <row r="71" spans="1:12" ht="12.75">
      <c r="A71" s="230" t="s">
        <v>538</v>
      </c>
      <c r="B71" s="21">
        <f>MEDIAN(B6:B69)</f>
        <v>0.38377965</v>
      </c>
      <c r="C71" s="21">
        <f aca="true" t="shared" si="2" ref="C71:L71">MEDIAN(C6:C69)</f>
        <v>0.5340209</v>
      </c>
      <c r="D71" s="21">
        <f t="shared" si="2"/>
        <v>0.6877737500000001</v>
      </c>
      <c r="E71" s="21">
        <f t="shared" si="2"/>
        <v>0.6506943000000001</v>
      </c>
      <c r="F71" s="21">
        <f t="shared" si="2"/>
        <v>0.30776405</v>
      </c>
      <c r="G71" s="21">
        <f t="shared" si="2"/>
        <v>0.2532666</v>
      </c>
      <c r="H71" s="231">
        <f t="shared" si="2"/>
        <v>4.162772500000001</v>
      </c>
      <c r="I71" s="232">
        <f t="shared" si="2"/>
        <v>-0.6</v>
      </c>
      <c r="J71" s="232">
        <f t="shared" si="2"/>
        <v>1.390975</v>
      </c>
      <c r="K71" s="231">
        <f t="shared" si="2"/>
        <v>3.3937965</v>
      </c>
      <c r="L71" s="231">
        <f t="shared" si="2"/>
        <v>7.52646</v>
      </c>
    </row>
    <row r="72" spans="1:12" ht="12.75">
      <c r="A72" s="230" t="s">
        <v>539</v>
      </c>
      <c r="B72" s="21">
        <f>MAX(B6:B69)</f>
        <v>0.5028571</v>
      </c>
      <c r="C72" s="21">
        <f aca="true" t="shared" si="3" ref="C72:L72">MAX(C6:C69)</f>
        <v>0.7222222</v>
      </c>
      <c r="D72" s="21">
        <f t="shared" si="3"/>
        <v>0.8106061</v>
      </c>
      <c r="E72" s="21">
        <f t="shared" si="3"/>
        <v>0.8461539</v>
      </c>
      <c r="F72" s="21">
        <f t="shared" si="3"/>
        <v>0.4245283</v>
      </c>
      <c r="G72" s="21">
        <f t="shared" si="3"/>
        <v>0.4516129</v>
      </c>
      <c r="H72" s="231">
        <f t="shared" si="3"/>
        <v>5.077417</v>
      </c>
      <c r="I72" s="232">
        <f t="shared" si="3"/>
        <v>0.25</v>
      </c>
      <c r="J72" s="232">
        <f t="shared" si="3"/>
        <v>3.915684</v>
      </c>
      <c r="K72" s="231">
        <f t="shared" si="3"/>
        <v>3.780178</v>
      </c>
      <c r="L72" s="231">
        <f t="shared" si="3"/>
        <v>8.771447</v>
      </c>
    </row>
  </sheetData>
  <sheetProtection/>
  <mergeCells count="1">
    <mergeCell ref="A1:L1"/>
  </mergeCells>
  <printOptions/>
  <pageMargins left="0.17" right="0.17" top="0.17" bottom="0.18" header="0.5" footer="0.5"/>
  <pageSetup horizontalDpi="1200" verticalDpi="1200" orientation="landscape" paperSize="9" scale="97" r:id="rId1"/>
</worksheet>
</file>

<file path=xl/worksheets/sheet8.xml><?xml version="1.0" encoding="utf-8"?>
<worksheet xmlns="http://schemas.openxmlformats.org/spreadsheetml/2006/main" xmlns:r="http://schemas.openxmlformats.org/officeDocument/2006/relationships">
  <dimension ref="A1:L69"/>
  <sheetViews>
    <sheetView zoomScalePageLayoutView="0" workbookViewId="0" topLeftCell="A1">
      <selection activeCell="C3" sqref="C3"/>
    </sheetView>
  </sheetViews>
  <sheetFormatPr defaultColWidth="9.140625" defaultRowHeight="12.75"/>
  <cols>
    <col min="1" max="1" width="15.00390625" style="0" customWidth="1"/>
    <col min="2" max="2" width="27.421875" style="9" customWidth="1"/>
    <col min="3" max="4" width="27.8515625" style="9" customWidth="1"/>
    <col min="5" max="5" width="26.57421875" style="9" customWidth="1"/>
    <col min="6" max="6" width="20.28125" style="41" customWidth="1"/>
  </cols>
  <sheetData>
    <row r="1" spans="1:12" ht="18">
      <c r="A1" s="234" t="s">
        <v>366</v>
      </c>
      <c r="B1" s="234"/>
      <c r="C1" s="234"/>
      <c r="D1" s="234"/>
      <c r="E1" s="234"/>
      <c r="F1" s="235"/>
      <c r="G1" s="58"/>
      <c r="H1" s="58"/>
      <c r="I1" s="58"/>
      <c r="J1" s="58"/>
      <c r="K1" s="58"/>
      <c r="L1" s="59"/>
    </row>
    <row r="2" spans="1:6" s="40" customFormat="1" ht="72">
      <c r="A2" s="6" t="s">
        <v>5</v>
      </c>
      <c r="B2" s="7" t="s">
        <v>118</v>
      </c>
      <c r="C2" s="7" t="s">
        <v>120</v>
      </c>
      <c r="D2" s="7" t="s">
        <v>122</v>
      </c>
      <c r="E2" s="7" t="s">
        <v>124</v>
      </c>
      <c r="F2" s="45" t="s">
        <v>126</v>
      </c>
    </row>
    <row r="3" spans="1:6" s="40" customFormat="1" ht="12.75">
      <c r="A3" s="6" t="s">
        <v>6</v>
      </c>
      <c r="B3" s="7" t="s">
        <v>119</v>
      </c>
      <c r="C3" s="7" t="s">
        <v>121</v>
      </c>
      <c r="D3" s="7" t="s">
        <v>123</v>
      </c>
      <c r="E3" s="7" t="s">
        <v>125</v>
      </c>
      <c r="F3" s="45" t="s">
        <v>127</v>
      </c>
    </row>
    <row r="4" spans="1:6" s="40" customFormat="1" ht="51">
      <c r="A4" s="65" t="s">
        <v>267</v>
      </c>
      <c r="B4" s="7" t="s">
        <v>367</v>
      </c>
      <c r="C4" s="7" t="s">
        <v>368</v>
      </c>
      <c r="D4" s="7" t="s">
        <v>369</v>
      </c>
      <c r="E4" s="7" t="s">
        <v>370</v>
      </c>
      <c r="F4" s="45" t="s">
        <v>375</v>
      </c>
    </row>
    <row r="5" spans="1:6" s="40" customFormat="1" ht="17.25" customHeight="1">
      <c r="A5" s="65" t="s">
        <v>234</v>
      </c>
      <c r="B5" s="7" t="s">
        <v>371</v>
      </c>
      <c r="C5" s="7" t="s">
        <v>372</v>
      </c>
      <c r="D5" s="7" t="s">
        <v>373</v>
      </c>
      <c r="E5" s="7" t="s">
        <v>374</v>
      </c>
      <c r="F5" s="45"/>
    </row>
    <row r="6" spans="1:6" ht="15" customHeight="1">
      <c r="A6" s="142" t="s">
        <v>0</v>
      </c>
      <c r="B6" s="164">
        <v>0.8541667</v>
      </c>
      <c r="C6" s="164">
        <v>0.7204301</v>
      </c>
      <c r="D6" s="164">
        <v>0.4875</v>
      </c>
      <c r="E6" s="164">
        <v>0.2658228</v>
      </c>
      <c r="F6" s="173">
        <v>7.63321</v>
      </c>
    </row>
    <row r="7" spans="1:6" ht="15" customHeight="1">
      <c r="A7" s="142" t="s">
        <v>492</v>
      </c>
      <c r="B7" s="164">
        <v>0.7637795</v>
      </c>
      <c r="C7" s="164">
        <v>0.6585366</v>
      </c>
      <c r="D7" s="164">
        <v>0.3660714</v>
      </c>
      <c r="E7" s="164">
        <v>0.3214286</v>
      </c>
      <c r="F7" s="173">
        <v>6.090699</v>
      </c>
    </row>
    <row r="8" spans="1:6" ht="15" customHeight="1">
      <c r="A8" s="142" t="s">
        <v>506</v>
      </c>
      <c r="B8" s="164">
        <v>0.6869565</v>
      </c>
      <c r="C8" s="164">
        <v>0.5504587</v>
      </c>
      <c r="D8" s="164">
        <v>0.3203883</v>
      </c>
      <c r="E8" s="164">
        <v>0.3428572</v>
      </c>
      <c r="F8" s="173">
        <v>4.885935</v>
      </c>
    </row>
    <row r="9" spans="1:6" ht="15" customHeight="1">
      <c r="A9" s="142" t="s">
        <v>505</v>
      </c>
      <c r="B9" s="164">
        <v>0.6210526</v>
      </c>
      <c r="C9" s="164">
        <v>0.4666667</v>
      </c>
      <c r="D9" s="164">
        <v>0.2098765</v>
      </c>
      <c r="E9" s="164">
        <v>0.6625</v>
      </c>
      <c r="F9" s="173">
        <v>2.3226</v>
      </c>
    </row>
    <row r="10" spans="1:6" ht="15" customHeight="1">
      <c r="A10" s="142" t="s">
        <v>485</v>
      </c>
      <c r="B10" s="164">
        <v>0.5972222</v>
      </c>
      <c r="C10" s="164">
        <v>0.5285714</v>
      </c>
      <c r="D10" s="164">
        <v>0.2058824</v>
      </c>
      <c r="E10" s="164">
        <v>0.4492754</v>
      </c>
      <c r="F10" s="173">
        <v>3.351117</v>
      </c>
    </row>
    <row r="11" spans="1:6" ht="15" customHeight="1">
      <c r="A11" s="142" t="s">
        <v>493</v>
      </c>
      <c r="B11" s="164">
        <v>0.79</v>
      </c>
      <c r="C11" s="164">
        <v>0.7575758</v>
      </c>
      <c r="D11" s="164">
        <v>0.3146068</v>
      </c>
      <c r="E11" s="164">
        <v>0.2888889</v>
      </c>
      <c r="F11" s="173">
        <v>6.596838</v>
      </c>
    </row>
    <row r="12" spans="1:6" ht="15" customHeight="1">
      <c r="A12" s="142" t="s">
        <v>481</v>
      </c>
      <c r="B12" s="164">
        <v>0.8514851</v>
      </c>
      <c r="C12" s="164">
        <v>0.755102</v>
      </c>
      <c r="D12" s="164">
        <v>0.3536585</v>
      </c>
      <c r="E12" s="164">
        <v>0.3294118</v>
      </c>
      <c r="F12" s="173">
        <v>6.920369</v>
      </c>
    </row>
    <row r="13" spans="1:6" ht="15" customHeight="1">
      <c r="A13" s="142" t="s">
        <v>475</v>
      </c>
      <c r="B13" s="164">
        <v>0.8714285</v>
      </c>
      <c r="C13" s="164">
        <v>0.7279412</v>
      </c>
      <c r="D13" s="164">
        <v>0.32</v>
      </c>
      <c r="E13" s="164">
        <v>0.2440945</v>
      </c>
      <c r="F13" s="173">
        <v>7.107808</v>
      </c>
    </row>
    <row r="14" spans="1:6" ht="15" customHeight="1">
      <c r="A14" s="142" t="s">
        <v>494</v>
      </c>
      <c r="B14" s="164">
        <v>0.9082569</v>
      </c>
      <c r="C14" s="164">
        <v>0.8504673</v>
      </c>
      <c r="D14" s="164">
        <v>0.43</v>
      </c>
      <c r="E14" s="164">
        <v>0.2222222</v>
      </c>
      <c r="F14" s="173">
        <v>8.451781</v>
      </c>
    </row>
    <row r="15" spans="1:6" ht="15" customHeight="1">
      <c r="A15" s="142" t="s">
        <v>487</v>
      </c>
      <c r="B15" s="164">
        <v>0.7906977</v>
      </c>
      <c r="C15" s="164">
        <v>0.6625</v>
      </c>
      <c r="D15" s="164">
        <v>0.1617647</v>
      </c>
      <c r="E15" s="164">
        <v>0.3521127</v>
      </c>
      <c r="F15" s="173">
        <v>5.219159</v>
      </c>
    </row>
    <row r="16" spans="1:6" ht="15" customHeight="1">
      <c r="A16" s="142" t="s">
        <v>495</v>
      </c>
      <c r="B16" s="164">
        <v>0.7961165</v>
      </c>
      <c r="C16" s="164">
        <v>0.6060606</v>
      </c>
      <c r="D16" s="164">
        <v>0.3186813</v>
      </c>
      <c r="E16" s="164">
        <v>0.2111111</v>
      </c>
      <c r="F16" s="173">
        <v>6.270802</v>
      </c>
    </row>
    <row r="17" spans="1:6" ht="15" customHeight="1">
      <c r="A17" s="142" t="s">
        <v>486</v>
      </c>
      <c r="B17" s="164">
        <v>0.7765958</v>
      </c>
      <c r="C17" s="164">
        <v>0.7159091</v>
      </c>
      <c r="D17" s="164">
        <v>0.4155844</v>
      </c>
      <c r="E17" s="164">
        <v>0.4078947</v>
      </c>
      <c r="F17" s="173">
        <v>6.284637</v>
      </c>
    </row>
    <row r="18" spans="1:6" ht="15" customHeight="1">
      <c r="A18" s="142" t="s">
        <v>465</v>
      </c>
      <c r="B18" s="164">
        <v>0.6350365</v>
      </c>
      <c r="C18" s="164">
        <v>0.5419847</v>
      </c>
      <c r="D18" s="164">
        <v>0.3700787</v>
      </c>
      <c r="E18" s="164">
        <v>0.3984375</v>
      </c>
      <c r="F18" s="173">
        <v>4.556808</v>
      </c>
    </row>
    <row r="19" spans="1:6" ht="15" customHeight="1">
      <c r="A19" s="142" t="s">
        <v>507</v>
      </c>
      <c r="B19" s="164">
        <v>0.6666667</v>
      </c>
      <c r="C19" s="164">
        <v>0.5104167</v>
      </c>
      <c r="D19" s="164">
        <v>0.1910112</v>
      </c>
      <c r="E19" s="164">
        <v>0.4494382</v>
      </c>
      <c r="F19" s="173">
        <v>3.573637</v>
      </c>
    </row>
    <row r="20" spans="1:6" ht="15" customHeight="1">
      <c r="A20" s="142" t="s">
        <v>464</v>
      </c>
      <c r="B20" s="164">
        <v>0.8321168</v>
      </c>
      <c r="C20" s="164">
        <v>0.7368421</v>
      </c>
      <c r="D20" s="164">
        <v>0.3644068</v>
      </c>
      <c r="E20" s="164">
        <v>0.1794872</v>
      </c>
      <c r="F20" s="173">
        <v>7.403862</v>
      </c>
    </row>
    <row r="21" spans="1:6" ht="15" customHeight="1">
      <c r="A21" s="142" t="s">
        <v>508</v>
      </c>
      <c r="B21" s="164">
        <v>0.7777778</v>
      </c>
      <c r="C21" s="164">
        <v>0.6842105</v>
      </c>
      <c r="D21" s="164">
        <v>0.3802817</v>
      </c>
      <c r="E21" s="164">
        <v>0.3230769</v>
      </c>
      <c r="F21" s="173">
        <v>6.340889</v>
      </c>
    </row>
    <row r="22" spans="1:6" ht="15" customHeight="1">
      <c r="A22" s="142" t="s">
        <v>509</v>
      </c>
      <c r="B22" s="164">
        <v>0.76</v>
      </c>
      <c r="C22" s="164">
        <v>0.630137</v>
      </c>
      <c r="D22" s="164">
        <v>0.2647059</v>
      </c>
      <c r="E22" s="164">
        <v>0.4264706</v>
      </c>
      <c r="F22" s="173">
        <v>5.051708</v>
      </c>
    </row>
    <row r="23" spans="1:6" ht="15" customHeight="1">
      <c r="A23" s="142" t="s">
        <v>510</v>
      </c>
      <c r="B23" s="164">
        <v>0.5824176</v>
      </c>
      <c r="C23" s="164">
        <v>0.4090909</v>
      </c>
      <c r="D23" s="164">
        <v>0.1904762</v>
      </c>
      <c r="E23" s="164">
        <v>0.4819277</v>
      </c>
      <c r="F23" s="173">
        <v>2.514514</v>
      </c>
    </row>
    <row r="24" spans="1:6" ht="15" customHeight="1">
      <c r="A24" s="142" t="s">
        <v>496</v>
      </c>
      <c r="B24" s="164">
        <v>0.8214286</v>
      </c>
      <c r="C24" s="164">
        <v>0.6625</v>
      </c>
      <c r="D24" s="164">
        <v>0.3378378</v>
      </c>
      <c r="E24" s="164">
        <v>0.4179105</v>
      </c>
      <c r="F24" s="173">
        <v>5.891737</v>
      </c>
    </row>
    <row r="25" spans="1:6" ht="15" customHeight="1">
      <c r="A25" s="142" t="s">
        <v>478</v>
      </c>
      <c r="B25" s="164">
        <v>0.8846154</v>
      </c>
      <c r="C25" s="164">
        <v>0.8309859</v>
      </c>
      <c r="D25" s="164">
        <v>0.3333333</v>
      </c>
      <c r="E25" s="164">
        <v>0.2898551</v>
      </c>
      <c r="F25" s="173">
        <v>7.52395</v>
      </c>
    </row>
    <row r="26" spans="1:6" ht="15" customHeight="1">
      <c r="A26" s="142" t="s">
        <v>2</v>
      </c>
      <c r="B26" s="164">
        <v>0.7666667</v>
      </c>
      <c r="C26" s="164">
        <v>0.6052632</v>
      </c>
      <c r="D26" s="164">
        <v>0.2685185</v>
      </c>
      <c r="E26" s="164">
        <v>0.2545455</v>
      </c>
      <c r="F26" s="173">
        <v>5.705349</v>
      </c>
    </row>
    <row r="27" spans="1:6" ht="15" customHeight="1">
      <c r="A27" s="148" t="s">
        <v>521</v>
      </c>
      <c r="B27" s="164">
        <v>0.7246377</v>
      </c>
      <c r="C27" s="164">
        <v>0.6716418</v>
      </c>
      <c r="D27" s="164">
        <v>0.2857143</v>
      </c>
      <c r="E27" s="164">
        <v>0.265625</v>
      </c>
      <c r="F27" s="173">
        <v>5.81673</v>
      </c>
    </row>
    <row r="28" spans="1:6" ht="15" customHeight="1">
      <c r="A28" s="142" t="s">
        <v>497</v>
      </c>
      <c r="B28" s="164">
        <v>0.7934783</v>
      </c>
      <c r="C28" s="164">
        <v>0.5783132</v>
      </c>
      <c r="D28" s="164">
        <v>0.3116883</v>
      </c>
      <c r="E28" s="164">
        <v>0.2337662</v>
      </c>
      <c r="F28" s="173">
        <v>6.00289</v>
      </c>
    </row>
    <row r="29" spans="1:6" ht="15" customHeight="1">
      <c r="A29" s="142" t="s">
        <v>462</v>
      </c>
      <c r="B29" s="164">
        <v>0.6601307</v>
      </c>
      <c r="C29" s="164">
        <v>0.4933333</v>
      </c>
      <c r="D29" s="164">
        <v>0.3125</v>
      </c>
      <c r="E29" s="164">
        <v>0.2816902</v>
      </c>
      <c r="F29" s="173">
        <v>4.697239</v>
      </c>
    </row>
    <row r="30" spans="1:6" ht="15" customHeight="1">
      <c r="A30" s="142" t="s">
        <v>498</v>
      </c>
      <c r="B30" s="164">
        <v>0.7280702</v>
      </c>
      <c r="C30" s="164">
        <v>0.5454546</v>
      </c>
      <c r="D30" s="164">
        <v>0.317757</v>
      </c>
      <c r="E30" s="164">
        <v>0.2685185</v>
      </c>
      <c r="F30" s="173">
        <v>5.381617</v>
      </c>
    </row>
    <row r="31" spans="1:6" ht="15" customHeight="1">
      <c r="A31" s="142" t="s">
        <v>468</v>
      </c>
      <c r="B31" s="164">
        <v>0.7164179</v>
      </c>
      <c r="C31" s="164">
        <v>0.5839416</v>
      </c>
      <c r="D31" s="164">
        <v>0.1653543</v>
      </c>
      <c r="E31" s="164">
        <v>0.1968504</v>
      </c>
      <c r="F31" s="173">
        <v>5.119097</v>
      </c>
    </row>
    <row r="32" spans="1:6" ht="15" customHeight="1">
      <c r="A32" s="142" t="s">
        <v>499</v>
      </c>
      <c r="B32" s="164">
        <v>0.7822581</v>
      </c>
      <c r="C32" s="164">
        <v>0.5950413</v>
      </c>
      <c r="D32" s="164">
        <v>0.2522523</v>
      </c>
      <c r="E32" s="164">
        <v>0.3982301</v>
      </c>
      <c r="F32" s="173">
        <v>5.071304</v>
      </c>
    </row>
    <row r="33" spans="1:6" ht="15" customHeight="1">
      <c r="A33" s="142" t="s">
        <v>463</v>
      </c>
      <c r="B33" s="164">
        <v>0.6608695</v>
      </c>
      <c r="C33" s="164">
        <v>0.5046729</v>
      </c>
      <c r="D33" s="164">
        <v>0.2884615</v>
      </c>
      <c r="E33" s="164">
        <v>0.3333333</v>
      </c>
      <c r="F33" s="173">
        <v>4.431917</v>
      </c>
    </row>
    <row r="34" spans="1:6" ht="15" customHeight="1">
      <c r="A34" s="142" t="s">
        <v>491</v>
      </c>
      <c r="B34" s="164">
        <v>0.84</v>
      </c>
      <c r="C34" s="164">
        <v>0.7391304</v>
      </c>
      <c r="D34" s="164">
        <v>0.3692308</v>
      </c>
      <c r="E34" s="164">
        <v>0.3064516</v>
      </c>
      <c r="F34" s="173">
        <v>6.949494</v>
      </c>
    </row>
    <row r="35" spans="1:6" ht="15" customHeight="1">
      <c r="A35" s="142" t="s">
        <v>511</v>
      </c>
      <c r="B35" s="164">
        <v>0.8372093</v>
      </c>
      <c r="C35" s="164">
        <v>0.6377953</v>
      </c>
      <c r="D35" s="164">
        <v>0.1826087</v>
      </c>
      <c r="E35" s="164">
        <v>0.3983051</v>
      </c>
      <c r="F35" s="173">
        <v>5.25497</v>
      </c>
    </row>
    <row r="36" spans="1:6" ht="15" customHeight="1">
      <c r="A36" s="142" t="s">
        <v>500</v>
      </c>
      <c r="B36" s="164">
        <v>0.8415841</v>
      </c>
      <c r="C36" s="164">
        <v>0.7142857</v>
      </c>
      <c r="D36" s="164">
        <v>0.3023256</v>
      </c>
      <c r="E36" s="164">
        <v>0.2903226</v>
      </c>
      <c r="F36" s="173">
        <v>6.613311</v>
      </c>
    </row>
    <row r="37" spans="1:6" ht="15" customHeight="1">
      <c r="A37" s="142" t="s">
        <v>477</v>
      </c>
      <c r="B37" s="164">
        <v>0.6962025</v>
      </c>
      <c r="C37" s="164">
        <v>0.5194805</v>
      </c>
      <c r="D37" s="164">
        <v>0.3235294</v>
      </c>
      <c r="E37" s="164">
        <v>0.3382353</v>
      </c>
      <c r="F37" s="173">
        <v>4.825509</v>
      </c>
    </row>
    <row r="38" spans="1:6" ht="15" customHeight="1">
      <c r="A38" s="142" t="s">
        <v>482</v>
      </c>
      <c r="B38" s="164">
        <v>0.7735849</v>
      </c>
      <c r="C38" s="164">
        <v>0.7211539</v>
      </c>
      <c r="D38" s="164">
        <v>0.3043478</v>
      </c>
      <c r="E38" s="164">
        <v>0.3804348</v>
      </c>
      <c r="F38" s="173">
        <v>5.913385</v>
      </c>
    </row>
    <row r="39" spans="1:6" ht="15" customHeight="1">
      <c r="A39" s="142" t="s">
        <v>3</v>
      </c>
      <c r="B39" s="164">
        <v>0.5735294</v>
      </c>
      <c r="C39" s="164">
        <v>0.5147059</v>
      </c>
      <c r="D39" s="164">
        <v>0.2258064</v>
      </c>
      <c r="E39" s="164">
        <v>0.4090909</v>
      </c>
      <c r="F39" s="173">
        <v>3.415426</v>
      </c>
    </row>
    <row r="40" spans="1:6" ht="15" customHeight="1">
      <c r="A40" s="142" t="s">
        <v>512</v>
      </c>
      <c r="B40" s="164">
        <v>0.7857143</v>
      </c>
      <c r="C40" s="164">
        <v>0.65</v>
      </c>
      <c r="D40" s="164">
        <v>0.2564103</v>
      </c>
      <c r="E40" s="164">
        <v>0.3589744</v>
      </c>
      <c r="F40" s="173">
        <v>5.526034</v>
      </c>
    </row>
    <row r="41" spans="1:6" ht="15" customHeight="1">
      <c r="A41" s="142" t="s">
        <v>513</v>
      </c>
      <c r="B41" s="164">
        <v>0.7101449</v>
      </c>
      <c r="C41" s="164">
        <v>0.5530303</v>
      </c>
      <c r="D41" s="164">
        <v>0.2711864</v>
      </c>
      <c r="E41" s="164">
        <v>0.3852459</v>
      </c>
      <c r="F41" s="173">
        <v>4.627553</v>
      </c>
    </row>
    <row r="42" spans="1:6" ht="15" customHeight="1">
      <c r="A42" s="142" t="s">
        <v>514</v>
      </c>
      <c r="B42" s="164">
        <v>0.6489362</v>
      </c>
      <c r="C42" s="164">
        <v>0.4111111</v>
      </c>
      <c r="D42" s="164">
        <v>0.1875</v>
      </c>
      <c r="E42" s="164">
        <v>0.4634146</v>
      </c>
      <c r="F42" s="173">
        <v>2.945201</v>
      </c>
    </row>
    <row r="43" spans="1:6" ht="15" customHeight="1">
      <c r="A43" s="142" t="s">
        <v>515</v>
      </c>
      <c r="B43" s="164">
        <v>0.8645833</v>
      </c>
      <c r="C43" s="164">
        <v>0.7755102</v>
      </c>
      <c r="D43" s="164">
        <v>0.4069767</v>
      </c>
      <c r="E43" s="164">
        <v>0.2117647</v>
      </c>
      <c r="F43" s="173">
        <v>7.811719</v>
      </c>
    </row>
    <row r="44" spans="1:6" ht="15" customHeight="1">
      <c r="A44" s="142" t="s">
        <v>1</v>
      </c>
      <c r="B44" s="164">
        <v>0.8043478</v>
      </c>
      <c r="C44" s="164">
        <v>0.7582418</v>
      </c>
      <c r="D44" s="164">
        <v>0.4210526</v>
      </c>
      <c r="E44" s="164">
        <v>0.3376623</v>
      </c>
      <c r="F44" s="173">
        <v>6.946335</v>
      </c>
    </row>
    <row r="45" spans="1:6" ht="15" customHeight="1">
      <c r="A45" s="142" t="s">
        <v>501</v>
      </c>
      <c r="B45" s="164">
        <v>0.6666667</v>
      </c>
      <c r="C45" s="164">
        <v>0.5245901</v>
      </c>
      <c r="D45" s="164">
        <v>0.2566372</v>
      </c>
      <c r="E45" s="164">
        <v>0.4070796</v>
      </c>
      <c r="F45" s="173">
        <v>4.106855</v>
      </c>
    </row>
    <row r="46" spans="1:6" ht="15" customHeight="1">
      <c r="A46" s="142" t="s">
        <v>467</v>
      </c>
      <c r="B46" s="164">
        <v>0.6904762</v>
      </c>
      <c r="C46" s="164">
        <v>0.5365854</v>
      </c>
      <c r="D46" s="164">
        <v>0.2342342</v>
      </c>
      <c r="E46" s="164">
        <v>0.3303571</v>
      </c>
      <c r="F46" s="173">
        <v>4.510362</v>
      </c>
    </row>
    <row r="47" spans="1:6" ht="15" customHeight="1">
      <c r="A47" s="142" t="s">
        <v>502</v>
      </c>
      <c r="B47" s="164">
        <v>0.7719298</v>
      </c>
      <c r="C47" s="164">
        <v>0.7363636</v>
      </c>
      <c r="D47" s="164">
        <v>0.2358491</v>
      </c>
      <c r="E47" s="164">
        <v>0.2912621</v>
      </c>
      <c r="F47" s="173">
        <v>6.042186</v>
      </c>
    </row>
    <row r="48" spans="1:6" ht="15" customHeight="1">
      <c r="A48" s="142" t="s">
        <v>489</v>
      </c>
      <c r="B48" s="164">
        <v>0.6238532</v>
      </c>
      <c r="C48" s="164">
        <v>0.490566</v>
      </c>
      <c r="D48" s="164">
        <v>0.2427184</v>
      </c>
      <c r="E48" s="164">
        <v>0.3883495</v>
      </c>
      <c r="F48" s="173">
        <v>3.735621</v>
      </c>
    </row>
    <row r="49" spans="1:6" ht="15" customHeight="1">
      <c r="A49" s="142" t="s">
        <v>516</v>
      </c>
      <c r="B49" s="164">
        <v>0.7589286</v>
      </c>
      <c r="C49" s="164">
        <v>0.6272727</v>
      </c>
      <c r="D49" s="164">
        <v>0.2621359</v>
      </c>
      <c r="E49" s="164">
        <v>0.2884615</v>
      </c>
      <c r="F49" s="173">
        <v>5.596014</v>
      </c>
    </row>
    <row r="50" spans="1:6" ht="15" customHeight="1">
      <c r="A50" s="142" t="s">
        <v>476</v>
      </c>
      <c r="B50" s="164">
        <v>0.7368421</v>
      </c>
      <c r="C50" s="164">
        <v>0.5272727</v>
      </c>
      <c r="D50" s="164">
        <v>0.1826923</v>
      </c>
      <c r="E50" s="164">
        <v>0.4455445</v>
      </c>
      <c r="F50" s="173">
        <v>4.00801</v>
      </c>
    </row>
    <row r="51" spans="1:6" ht="15" customHeight="1">
      <c r="A51" s="142" t="s">
        <v>469</v>
      </c>
      <c r="B51" s="164">
        <v>0.6739131</v>
      </c>
      <c r="C51" s="164">
        <v>0.4945055</v>
      </c>
      <c r="D51" s="164">
        <v>0.1084337</v>
      </c>
      <c r="E51" s="164">
        <v>0.4318182</v>
      </c>
      <c r="F51" s="173">
        <v>3.245858</v>
      </c>
    </row>
    <row r="52" spans="1:6" ht="15" customHeight="1">
      <c r="A52" s="142" t="s">
        <v>472</v>
      </c>
      <c r="B52" s="164">
        <v>0.808</v>
      </c>
      <c r="C52" s="164">
        <v>0.7213115</v>
      </c>
      <c r="D52" s="164">
        <v>0.3783784</v>
      </c>
      <c r="E52" s="164">
        <v>0.2086957</v>
      </c>
      <c r="F52" s="173">
        <v>7.142796</v>
      </c>
    </row>
    <row r="53" spans="1:6" ht="15" customHeight="1">
      <c r="A53" s="142" t="s">
        <v>474</v>
      </c>
      <c r="B53" s="164">
        <v>0.7159091</v>
      </c>
      <c r="C53" s="164">
        <v>0.5517241</v>
      </c>
      <c r="D53" s="164">
        <v>0.2592593</v>
      </c>
      <c r="E53" s="164">
        <v>0.3095238</v>
      </c>
      <c r="F53" s="173">
        <v>4.914884</v>
      </c>
    </row>
    <row r="54" spans="1:6" ht="15" customHeight="1">
      <c r="A54" s="142" t="s">
        <v>490</v>
      </c>
      <c r="B54" s="164">
        <v>0.7868853</v>
      </c>
      <c r="C54" s="164">
        <v>0.6525424</v>
      </c>
      <c r="D54" s="164">
        <v>0.2831858</v>
      </c>
      <c r="E54" s="164">
        <v>0.2636364</v>
      </c>
      <c r="F54" s="173">
        <v>6.059943</v>
      </c>
    </row>
    <row r="55" spans="1:6" ht="15" customHeight="1">
      <c r="A55" s="142" t="s">
        <v>470</v>
      </c>
      <c r="B55" s="164">
        <v>0.8020833</v>
      </c>
      <c r="C55" s="164">
        <v>0.5543478</v>
      </c>
      <c r="D55" s="164">
        <v>0.2352941</v>
      </c>
      <c r="E55" s="164">
        <v>0.4137931</v>
      </c>
      <c r="F55" s="173">
        <v>4.849526</v>
      </c>
    </row>
    <row r="56" spans="1:6" ht="15" customHeight="1">
      <c r="A56" s="142" t="s">
        <v>484</v>
      </c>
      <c r="B56" s="164">
        <v>0.819149</v>
      </c>
      <c r="C56" s="164">
        <v>0.6847826</v>
      </c>
      <c r="D56" s="164">
        <v>0.3292683</v>
      </c>
      <c r="E56" s="164">
        <v>0.2962963</v>
      </c>
      <c r="F56" s="173">
        <v>6.450973</v>
      </c>
    </row>
    <row r="57" spans="1:6" ht="15" customHeight="1">
      <c r="A57" s="142" t="s">
        <v>517</v>
      </c>
      <c r="B57" s="164">
        <v>0.6837607</v>
      </c>
      <c r="C57" s="164">
        <v>0.5575221</v>
      </c>
      <c r="D57" s="164">
        <v>0.1747573</v>
      </c>
      <c r="E57" s="164">
        <v>0.4716981</v>
      </c>
      <c r="F57" s="173">
        <v>3.718562</v>
      </c>
    </row>
    <row r="58" spans="1:6" ht="15" customHeight="1">
      <c r="A58" s="142" t="s">
        <v>488</v>
      </c>
      <c r="B58" s="164">
        <v>0.6883117</v>
      </c>
      <c r="C58" s="164">
        <v>0.5844156</v>
      </c>
      <c r="D58" s="164">
        <v>0.3043478</v>
      </c>
      <c r="E58" s="164">
        <v>0.5142857</v>
      </c>
      <c r="F58" s="173">
        <v>4.265216</v>
      </c>
    </row>
    <row r="59" spans="1:6" ht="15" customHeight="1">
      <c r="A59" s="142" t="s">
        <v>503</v>
      </c>
      <c r="B59" s="164">
        <v>0.7837838</v>
      </c>
      <c r="C59" s="164">
        <v>0.5794392</v>
      </c>
      <c r="D59" s="164">
        <v>0.2912621</v>
      </c>
      <c r="E59" s="164">
        <v>0.2178218</v>
      </c>
      <c r="F59" s="173">
        <v>5.931746</v>
      </c>
    </row>
    <row r="60" spans="1:6" ht="15" customHeight="1">
      <c r="A60" s="142" t="s">
        <v>518</v>
      </c>
      <c r="B60" s="164">
        <v>0.6491228</v>
      </c>
      <c r="C60" s="164">
        <v>0.5535714</v>
      </c>
      <c r="D60" s="164">
        <v>0.2156863</v>
      </c>
      <c r="E60" s="164">
        <v>0.3942308</v>
      </c>
      <c r="F60" s="173">
        <v>4.018401</v>
      </c>
    </row>
    <row r="61" spans="1:6" ht="15" customHeight="1">
      <c r="A61" s="142" t="s">
        <v>466</v>
      </c>
      <c r="B61" s="164">
        <v>0.7152318</v>
      </c>
      <c r="C61" s="164">
        <v>0.5238096</v>
      </c>
      <c r="D61" s="164">
        <v>0.2877698</v>
      </c>
      <c r="E61" s="164">
        <v>0.3285714</v>
      </c>
      <c r="F61" s="173">
        <v>4.82933</v>
      </c>
    </row>
    <row r="62" spans="1:6" ht="15" customHeight="1">
      <c r="A62" s="142" t="s">
        <v>471</v>
      </c>
      <c r="B62" s="164">
        <v>0.7881356</v>
      </c>
      <c r="C62" s="164">
        <v>0.6239316</v>
      </c>
      <c r="D62" s="164">
        <v>0.3</v>
      </c>
      <c r="E62" s="164">
        <v>0.2589286</v>
      </c>
      <c r="F62" s="173">
        <v>6.028543</v>
      </c>
    </row>
    <row r="63" spans="1:6" ht="15" customHeight="1">
      <c r="A63" s="142" t="s">
        <v>479</v>
      </c>
      <c r="B63" s="164">
        <v>0.7882353</v>
      </c>
      <c r="C63" s="164">
        <v>0.625</v>
      </c>
      <c r="D63" s="164">
        <v>0.369863</v>
      </c>
      <c r="E63" s="164">
        <v>0.4285714</v>
      </c>
      <c r="F63" s="173">
        <v>5.637631</v>
      </c>
    </row>
    <row r="64" spans="1:6" ht="15" customHeight="1">
      <c r="A64" s="142" t="s">
        <v>473</v>
      </c>
      <c r="B64" s="164">
        <v>0.7433155</v>
      </c>
      <c r="C64" s="164">
        <v>0.5721925</v>
      </c>
      <c r="D64" s="164">
        <v>0.5517241</v>
      </c>
      <c r="E64" s="164">
        <v>0.2643678</v>
      </c>
      <c r="F64" s="173">
        <v>6.642896</v>
      </c>
    </row>
    <row r="65" spans="1:6" ht="15" customHeight="1">
      <c r="A65" s="142" t="s">
        <v>483</v>
      </c>
      <c r="B65" s="164">
        <v>0.8356164</v>
      </c>
      <c r="C65" s="164">
        <v>0.6764706</v>
      </c>
      <c r="D65" s="164">
        <v>0.147541</v>
      </c>
      <c r="E65" s="164">
        <v>0.4745763</v>
      </c>
      <c r="F65" s="173">
        <v>4.952059</v>
      </c>
    </row>
    <row r="66" spans="1:6" ht="15" customHeight="1">
      <c r="A66" s="142" t="s">
        <v>519</v>
      </c>
      <c r="B66" s="164">
        <v>0.6767676</v>
      </c>
      <c r="C66" s="164">
        <v>0.5</v>
      </c>
      <c r="D66" s="164">
        <v>0.1797753</v>
      </c>
      <c r="E66" s="164">
        <v>0.3529412</v>
      </c>
      <c r="F66" s="173">
        <v>3.931712</v>
      </c>
    </row>
    <row r="67" spans="1:6" ht="15" customHeight="1">
      <c r="A67" s="142" t="s">
        <v>480</v>
      </c>
      <c r="B67" s="164">
        <v>0.828125</v>
      </c>
      <c r="C67" s="164">
        <v>0.7642276</v>
      </c>
      <c r="D67" s="164">
        <v>0.368932</v>
      </c>
      <c r="E67" s="164">
        <v>0.3211009</v>
      </c>
      <c r="F67" s="173">
        <v>6.939445</v>
      </c>
    </row>
    <row r="68" spans="1:6" ht="15" customHeight="1">
      <c r="A68" s="142" t="s">
        <v>504</v>
      </c>
      <c r="B68" s="164">
        <v>0.9140625</v>
      </c>
      <c r="C68" s="164">
        <v>0.8333333</v>
      </c>
      <c r="D68" s="164">
        <v>0.3846154</v>
      </c>
      <c r="E68" s="164">
        <v>0.2155172</v>
      </c>
      <c r="F68" s="173">
        <v>8.230218</v>
      </c>
    </row>
    <row r="69" spans="1:6" ht="15" customHeight="1">
      <c r="A69" s="142" t="s">
        <v>520</v>
      </c>
      <c r="B69" s="164">
        <v>0.8416666</v>
      </c>
      <c r="C69" s="164">
        <v>0.6923077</v>
      </c>
      <c r="D69" s="164">
        <v>0.2280702</v>
      </c>
      <c r="E69" s="164">
        <v>0.1891892</v>
      </c>
      <c r="F69" s="173">
        <v>6.603685</v>
      </c>
    </row>
  </sheetData>
  <sheetProtection/>
  <mergeCells count="1">
    <mergeCell ref="A1:F1"/>
  </mergeCells>
  <printOptions/>
  <pageMargins left="0.17" right="0.17" top="0.17" bottom="0.18" header="0.5" footer="0.5"/>
  <pageSetup horizontalDpi="1200" verticalDpi="1200" orientation="landscape" paperSize="9" r:id="rId1"/>
</worksheet>
</file>

<file path=xl/worksheets/sheet9.xml><?xml version="1.0" encoding="utf-8"?>
<worksheet xmlns="http://schemas.openxmlformats.org/spreadsheetml/2006/main" xmlns:r="http://schemas.openxmlformats.org/officeDocument/2006/relationships">
  <dimension ref="A1:M72"/>
  <sheetViews>
    <sheetView tabSelected="1" zoomScalePageLayoutView="0" workbookViewId="0" topLeftCell="A37">
      <selection activeCell="A70" activeCellId="1" sqref="A4:I4 A70:I72"/>
    </sheetView>
  </sheetViews>
  <sheetFormatPr defaultColWidth="9.140625" defaultRowHeight="12.75"/>
  <cols>
    <col min="1" max="1" width="13.8515625" style="0" bestFit="1" customWidth="1"/>
    <col min="2" max="3" width="15.7109375" style="22" customWidth="1"/>
    <col min="4" max="4" width="16.28125" style="22" customWidth="1"/>
    <col min="5" max="5" width="16.7109375" style="22" customWidth="1"/>
    <col min="6" max="6" width="17.00390625" style="22" customWidth="1"/>
    <col min="7" max="7" width="16.57421875" style="35" customWidth="1"/>
    <col min="8" max="8" width="17.140625" style="35" customWidth="1"/>
    <col min="9" max="9" width="15.7109375" style="42" customWidth="1"/>
  </cols>
  <sheetData>
    <row r="1" spans="1:13" ht="18">
      <c r="A1" s="140" t="s">
        <v>523</v>
      </c>
      <c r="B1" s="140"/>
      <c r="C1" s="140"/>
      <c r="D1" s="140"/>
      <c r="E1" s="140"/>
      <c r="F1" s="140"/>
      <c r="G1" s="140"/>
      <c r="H1" s="140"/>
      <c r="I1" s="141"/>
      <c r="J1" s="58"/>
      <c r="K1" s="58"/>
      <c r="L1" s="58"/>
      <c r="M1" s="59"/>
    </row>
    <row r="2" spans="1:9" s="30" customFormat="1" ht="85.5" customHeight="1">
      <c r="A2" s="6" t="s">
        <v>5</v>
      </c>
      <c r="B2" s="7" t="s">
        <v>128</v>
      </c>
      <c r="C2" s="7" t="s">
        <v>130</v>
      </c>
      <c r="D2" s="7" t="s">
        <v>132</v>
      </c>
      <c r="E2" s="7" t="s">
        <v>135</v>
      </c>
      <c r="F2" s="7" t="s">
        <v>134</v>
      </c>
      <c r="G2" s="6" t="s">
        <v>137</v>
      </c>
      <c r="H2" s="6" t="s">
        <v>187</v>
      </c>
      <c r="I2" s="43" t="s">
        <v>139</v>
      </c>
    </row>
    <row r="3" spans="1:9" s="30" customFormat="1" ht="46.5" customHeight="1">
      <c r="A3" s="16" t="s">
        <v>6</v>
      </c>
      <c r="B3" s="7" t="s">
        <v>129</v>
      </c>
      <c r="C3" s="7" t="s">
        <v>131</v>
      </c>
      <c r="D3" s="7" t="s">
        <v>133</v>
      </c>
      <c r="E3" s="7" t="s">
        <v>136</v>
      </c>
      <c r="F3" s="7" t="s">
        <v>56</v>
      </c>
      <c r="G3" s="6" t="s">
        <v>138</v>
      </c>
      <c r="H3" s="6" t="s">
        <v>188</v>
      </c>
      <c r="I3" s="44" t="s">
        <v>140</v>
      </c>
    </row>
    <row r="4" spans="1:9" s="30" customFormat="1" ht="72">
      <c r="A4" s="65" t="s">
        <v>267</v>
      </c>
      <c r="B4" s="7" t="s">
        <v>376</v>
      </c>
      <c r="C4" s="7" t="s">
        <v>377</v>
      </c>
      <c r="D4" s="7" t="s">
        <v>378</v>
      </c>
      <c r="E4" s="7" t="s">
        <v>379</v>
      </c>
      <c r="F4" s="7" t="s">
        <v>380</v>
      </c>
      <c r="G4" s="6" t="s">
        <v>381</v>
      </c>
      <c r="H4" s="134" t="s">
        <v>386</v>
      </c>
      <c r="I4" s="43" t="s">
        <v>388</v>
      </c>
    </row>
    <row r="5" spans="1:9" s="30" customFormat="1" ht="36">
      <c r="A5" s="76" t="s">
        <v>234</v>
      </c>
      <c r="B5" s="7" t="s">
        <v>382</v>
      </c>
      <c r="C5" s="205" t="s">
        <v>532</v>
      </c>
      <c r="D5" s="205" t="s">
        <v>533</v>
      </c>
      <c r="E5" s="205" t="s">
        <v>534</v>
      </c>
      <c r="F5" s="205" t="s">
        <v>530</v>
      </c>
      <c r="G5" s="134" t="s">
        <v>385</v>
      </c>
      <c r="H5" s="134" t="s">
        <v>387</v>
      </c>
      <c r="I5" s="44"/>
    </row>
    <row r="6" spans="1:9" ht="13.5" customHeight="1">
      <c r="A6" s="142" t="s">
        <v>0</v>
      </c>
      <c r="B6" s="168">
        <v>0.2637363</v>
      </c>
      <c r="C6" s="168">
        <v>0.1648352</v>
      </c>
      <c r="D6" s="168">
        <v>0.3626374</v>
      </c>
      <c r="E6" s="168">
        <v>0.1910112</v>
      </c>
      <c r="F6" s="168">
        <v>0.2588235</v>
      </c>
      <c r="G6" s="171">
        <v>11</v>
      </c>
      <c r="H6" s="171">
        <v>8</v>
      </c>
      <c r="I6" s="172">
        <v>4.866372</v>
      </c>
    </row>
    <row r="7" spans="1:9" ht="13.5" customHeight="1">
      <c r="A7" s="142" t="s">
        <v>492</v>
      </c>
      <c r="B7" s="168">
        <v>0.2923077</v>
      </c>
      <c r="C7" s="168">
        <v>0.2066116</v>
      </c>
      <c r="D7" s="168">
        <v>0.3306452</v>
      </c>
      <c r="E7" s="168">
        <v>0.4193548</v>
      </c>
      <c r="F7" s="168">
        <v>0.2622951</v>
      </c>
      <c r="G7" s="171">
        <v>8</v>
      </c>
      <c r="H7" s="171">
        <v>35</v>
      </c>
      <c r="I7" s="172">
        <v>5.172369</v>
      </c>
    </row>
    <row r="8" spans="1:9" ht="13.5" customHeight="1">
      <c r="A8" s="142" t="s">
        <v>506</v>
      </c>
      <c r="B8" s="168">
        <v>0.1880342</v>
      </c>
      <c r="C8" s="168">
        <v>0.0695652</v>
      </c>
      <c r="D8" s="168">
        <v>0.1052632</v>
      </c>
      <c r="E8" s="168">
        <v>0.210084</v>
      </c>
      <c r="F8" s="168">
        <v>0.0982143</v>
      </c>
      <c r="G8" s="171">
        <v>6.5</v>
      </c>
      <c r="H8" s="171">
        <v>0</v>
      </c>
      <c r="I8" s="172">
        <v>2.8451</v>
      </c>
    </row>
    <row r="9" spans="1:9" ht="13.5" customHeight="1">
      <c r="A9" s="142" t="s">
        <v>505</v>
      </c>
      <c r="B9" s="168">
        <v>0.1188119</v>
      </c>
      <c r="C9" s="168">
        <v>0.0744681</v>
      </c>
      <c r="D9" s="168">
        <v>0.0851064</v>
      </c>
      <c r="E9" s="168">
        <v>0.0816327</v>
      </c>
      <c r="F9" s="168">
        <v>0.0769231</v>
      </c>
      <c r="G9" s="171">
        <v>0</v>
      </c>
      <c r="H9" s="171">
        <v>0</v>
      </c>
      <c r="I9" s="172">
        <v>1.702354</v>
      </c>
    </row>
    <row r="10" spans="1:9" ht="13.5" customHeight="1">
      <c r="A10" s="142" t="s">
        <v>485</v>
      </c>
      <c r="B10" s="168">
        <v>0.0945946</v>
      </c>
      <c r="C10" s="168">
        <v>0.056338</v>
      </c>
      <c r="D10" s="168">
        <v>0.0694444</v>
      </c>
      <c r="E10" s="168">
        <v>0.0684932</v>
      </c>
      <c r="F10" s="168">
        <v>0.0428571</v>
      </c>
      <c r="G10" s="171">
        <v>0</v>
      </c>
      <c r="H10" s="171">
        <v>0</v>
      </c>
      <c r="I10" s="172">
        <v>1.397226</v>
      </c>
    </row>
    <row r="11" spans="1:9" ht="13.5" customHeight="1">
      <c r="A11" s="142" t="s">
        <v>493</v>
      </c>
      <c r="B11" s="168">
        <v>0.2019231</v>
      </c>
      <c r="C11" s="168">
        <v>0.1515152</v>
      </c>
      <c r="D11" s="168">
        <v>0.2772277</v>
      </c>
      <c r="E11" s="168">
        <v>0.5049505</v>
      </c>
      <c r="F11" s="168">
        <v>0.1789474</v>
      </c>
      <c r="G11" s="171">
        <v>0</v>
      </c>
      <c r="H11" s="171">
        <v>0</v>
      </c>
      <c r="I11" s="172">
        <v>3.669253</v>
      </c>
    </row>
    <row r="12" spans="1:9" ht="13.5" customHeight="1">
      <c r="A12" s="142" t="s">
        <v>481</v>
      </c>
      <c r="B12" s="168">
        <v>0.2321429</v>
      </c>
      <c r="C12" s="168">
        <v>0.1734694</v>
      </c>
      <c r="D12" s="168">
        <v>0.244898</v>
      </c>
      <c r="E12" s="168">
        <v>0.32</v>
      </c>
      <c r="F12" s="168">
        <v>0.1648352</v>
      </c>
      <c r="G12" s="171">
        <v>3.5</v>
      </c>
      <c r="H12" s="171">
        <v>0</v>
      </c>
      <c r="I12" s="172">
        <v>3.795508</v>
      </c>
    </row>
    <row r="13" spans="1:9" ht="13.5" customHeight="1">
      <c r="A13" s="142" t="s">
        <v>475</v>
      </c>
      <c r="B13" s="168">
        <v>0.3076923</v>
      </c>
      <c r="C13" s="168">
        <v>0.219697</v>
      </c>
      <c r="D13" s="168">
        <v>0.3082707</v>
      </c>
      <c r="E13" s="168">
        <v>0.471831</v>
      </c>
      <c r="F13" s="168">
        <v>0.2424242</v>
      </c>
      <c r="G13" s="171">
        <v>0</v>
      </c>
      <c r="H13" s="171">
        <v>2</v>
      </c>
      <c r="I13" s="172">
        <v>4.529208</v>
      </c>
    </row>
    <row r="14" spans="1:9" ht="13.5" customHeight="1">
      <c r="A14" s="142" t="s">
        <v>494</v>
      </c>
      <c r="B14" s="168">
        <v>0.3486238</v>
      </c>
      <c r="C14" s="168">
        <v>0.3</v>
      </c>
      <c r="D14" s="168">
        <v>0.4705882</v>
      </c>
      <c r="E14" s="168">
        <v>0.728972</v>
      </c>
      <c r="F14" s="168">
        <v>0.3979592</v>
      </c>
      <c r="G14" s="171">
        <v>0</v>
      </c>
      <c r="H14" s="171">
        <v>4</v>
      </c>
      <c r="I14" s="172">
        <v>6.14389</v>
      </c>
    </row>
    <row r="15" spans="1:9" ht="13.5" customHeight="1">
      <c r="A15" s="142" t="s">
        <v>487</v>
      </c>
      <c r="B15" s="168">
        <v>0.1807229</v>
      </c>
      <c r="C15" s="168">
        <v>0.1025641</v>
      </c>
      <c r="D15" s="168">
        <v>0.1851852</v>
      </c>
      <c r="E15" s="168">
        <v>0.2375</v>
      </c>
      <c r="F15" s="168">
        <v>0.0921053</v>
      </c>
      <c r="G15" s="171">
        <v>0</v>
      </c>
      <c r="H15" s="171">
        <v>3</v>
      </c>
      <c r="I15" s="172">
        <v>2.566119</v>
      </c>
    </row>
    <row r="16" spans="1:9" ht="13.5" customHeight="1">
      <c r="A16" s="142" t="s">
        <v>495</v>
      </c>
      <c r="B16" s="168">
        <v>0.2884615</v>
      </c>
      <c r="C16" s="168">
        <v>0.1862745</v>
      </c>
      <c r="D16" s="168">
        <v>0.1919192</v>
      </c>
      <c r="E16" s="168">
        <v>0.3300971</v>
      </c>
      <c r="F16" s="168">
        <v>0.1649484</v>
      </c>
      <c r="G16" s="171">
        <v>0</v>
      </c>
      <c r="H16" s="171">
        <v>5</v>
      </c>
      <c r="I16" s="172">
        <v>3.654595</v>
      </c>
    </row>
    <row r="17" spans="1:9" ht="13.5" customHeight="1">
      <c r="A17" s="142" t="s">
        <v>486</v>
      </c>
      <c r="B17" s="168">
        <v>0.2474227</v>
      </c>
      <c r="C17" s="168">
        <v>0.2093023</v>
      </c>
      <c r="D17" s="168">
        <v>0.2941177</v>
      </c>
      <c r="E17" s="168">
        <v>0.1648352</v>
      </c>
      <c r="F17" s="168">
        <v>0.2261905</v>
      </c>
      <c r="G17" s="171">
        <v>10</v>
      </c>
      <c r="H17" s="171">
        <v>3</v>
      </c>
      <c r="I17" s="172">
        <v>4.600165</v>
      </c>
    </row>
    <row r="18" spans="1:9" ht="13.5" customHeight="1">
      <c r="A18" s="142" t="s">
        <v>465</v>
      </c>
      <c r="B18" s="168">
        <v>0.2377622</v>
      </c>
      <c r="C18" s="168">
        <v>0.1259259</v>
      </c>
      <c r="D18" s="168">
        <v>0.3185185</v>
      </c>
      <c r="E18" s="168">
        <v>0.1942446</v>
      </c>
      <c r="F18" s="168">
        <v>0.2671756</v>
      </c>
      <c r="G18" s="171">
        <v>5.5</v>
      </c>
      <c r="H18" s="171">
        <v>20</v>
      </c>
      <c r="I18" s="172">
        <v>4.050354</v>
      </c>
    </row>
    <row r="19" spans="1:9" ht="13.5" customHeight="1">
      <c r="A19" s="142" t="s">
        <v>507</v>
      </c>
      <c r="B19" s="168">
        <v>0.1089109</v>
      </c>
      <c r="C19" s="168">
        <v>0.0594059</v>
      </c>
      <c r="D19" s="168">
        <v>0.1340206</v>
      </c>
      <c r="E19" s="168">
        <v>0.0729167</v>
      </c>
      <c r="F19" s="168">
        <v>0.1145833</v>
      </c>
      <c r="G19" s="171">
        <v>0</v>
      </c>
      <c r="H19" s="171">
        <v>0</v>
      </c>
      <c r="I19" s="172">
        <v>1.794671</v>
      </c>
    </row>
    <row r="20" spans="1:9" ht="13.5" customHeight="1">
      <c r="A20" s="142" t="s">
        <v>464</v>
      </c>
      <c r="B20" s="168">
        <v>0.2941177</v>
      </c>
      <c r="C20" s="168">
        <v>0.2362205</v>
      </c>
      <c r="D20" s="168">
        <v>0.4883721</v>
      </c>
      <c r="E20" s="168">
        <v>0.4328358</v>
      </c>
      <c r="F20" s="168">
        <v>0.4876033</v>
      </c>
      <c r="G20" s="171">
        <v>9</v>
      </c>
      <c r="H20" s="171">
        <v>15</v>
      </c>
      <c r="I20" s="172">
        <v>6.29818</v>
      </c>
    </row>
    <row r="21" spans="1:9" ht="13.5" customHeight="1">
      <c r="A21" s="142" t="s">
        <v>508</v>
      </c>
      <c r="B21" s="168">
        <v>0.3095238</v>
      </c>
      <c r="C21" s="168">
        <v>0.1204819</v>
      </c>
      <c r="D21" s="168">
        <v>0.1904762</v>
      </c>
      <c r="E21" s="168">
        <v>0.2619048</v>
      </c>
      <c r="F21" s="168">
        <v>0.1125</v>
      </c>
      <c r="G21" s="171">
        <v>5</v>
      </c>
      <c r="H21" s="171">
        <v>1</v>
      </c>
      <c r="I21" s="172">
        <v>3.703104</v>
      </c>
    </row>
    <row r="22" spans="1:9" ht="13.5" customHeight="1">
      <c r="A22" s="142" t="s">
        <v>509</v>
      </c>
      <c r="B22" s="168">
        <v>0.1625</v>
      </c>
      <c r="C22" s="168">
        <v>0.0140845</v>
      </c>
      <c r="D22" s="168">
        <v>0.0136986</v>
      </c>
      <c r="E22" s="168">
        <v>0.109589</v>
      </c>
      <c r="F22" s="168">
        <v>0.084507</v>
      </c>
      <c r="G22" s="171">
        <v>0</v>
      </c>
      <c r="H22" s="171">
        <v>3</v>
      </c>
      <c r="I22" s="172">
        <v>1.551706</v>
      </c>
    </row>
    <row r="23" spans="1:9" ht="13.5" customHeight="1">
      <c r="A23" s="142" t="s">
        <v>510</v>
      </c>
      <c r="B23" s="168">
        <v>0.0816327</v>
      </c>
      <c r="C23" s="168">
        <v>0.0612245</v>
      </c>
      <c r="D23" s="168">
        <v>0.1157895</v>
      </c>
      <c r="E23" s="168">
        <v>0.0752688</v>
      </c>
      <c r="F23" s="168">
        <v>0.0777778</v>
      </c>
      <c r="G23" s="171">
        <v>0</v>
      </c>
      <c r="H23" s="171">
        <v>0</v>
      </c>
      <c r="I23" s="172">
        <v>1.563979</v>
      </c>
    </row>
    <row r="24" spans="1:9" ht="13.5" customHeight="1">
      <c r="A24" s="142" t="s">
        <v>496</v>
      </c>
      <c r="B24" s="168">
        <v>0.2682927</v>
      </c>
      <c r="C24" s="168">
        <v>0.1866667</v>
      </c>
      <c r="D24" s="168">
        <v>0.3205128</v>
      </c>
      <c r="E24" s="168">
        <v>0.4197531</v>
      </c>
      <c r="F24" s="168">
        <v>0.2533333</v>
      </c>
      <c r="G24" s="171">
        <v>5</v>
      </c>
      <c r="H24" s="171">
        <v>11</v>
      </c>
      <c r="I24" s="172">
        <v>4.673447</v>
      </c>
    </row>
    <row r="25" spans="1:9" ht="13.5" customHeight="1">
      <c r="A25" s="142" t="s">
        <v>478</v>
      </c>
      <c r="B25" s="168">
        <v>0.2533333</v>
      </c>
      <c r="C25" s="168">
        <v>0.1911765</v>
      </c>
      <c r="D25" s="168">
        <v>0.3283582</v>
      </c>
      <c r="E25" s="168">
        <v>0.4666667</v>
      </c>
      <c r="F25" s="168">
        <v>0.2419355</v>
      </c>
      <c r="G25" s="171">
        <v>4</v>
      </c>
      <c r="H25" s="171">
        <v>2</v>
      </c>
      <c r="I25" s="172">
        <v>4.598118</v>
      </c>
    </row>
    <row r="26" spans="1:9" ht="13.5" customHeight="1">
      <c r="A26" s="142" t="s">
        <v>2</v>
      </c>
      <c r="B26" s="168">
        <v>0.1982759</v>
      </c>
      <c r="C26" s="168">
        <v>0.0833333</v>
      </c>
      <c r="D26" s="168">
        <v>0.2075472</v>
      </c>
      <c r="E26" s="168">
        <v>0.2280702</v>
      </c>
      <c r="F26" s="168">
        <v>0.1619048</v>
      </c>
      <c r="G26" s="171">
        <v>0</v>
      </c>
      <c r="H26" s="171">
        <v>5</v>
      </c>
      <c r="I26" s="172">
        <v>2.771291</v>
      </c>
    </row>
    <row r="27" spans="1:9" ht="13.5" customHeight="1">
      <c r="A27" s="148" t="s">
        <v>521</v>
      </c>
      <c r="B27" s="168">
        <v>0.1323529</v>
      </c>
      <c r="C27" s="168">
        <v>0.09375</v>
      </c>
      <c r="D27" s="168">
        <v>0.2985075</v>
      </c>
      <c r="E27" s="168">
        <v>0.0307692</v>
      </c>
      <c r="F27" s="168">
        <v>0.1311475</v>
      </c>
      <c r="G27" s="171">
        <v>0</v>
      </c>
      <c r="H27" s="171">
        <v>0</v>
      </c>
      <c r="I27" s="172">
        <v>2.368502</v>
      </c>
    </row>
    <row r="28" spans="1:9" ht="13.5" customHeight="1">
      <c r="A28" s="142" t="s">
        <v>497</v>
      </c>
      <c r="B28" s="168">
        <v>0.1573034</v>
      </c>
      <c r="C28" s="168">
        <v>0.1395349</v>
      </c>
      <c r="D28" s="168">
        <v>0.1724138</v>
      </c>
      <c r="E28" s="168">
        <v>0.4421053</v>
      </c>
      <c r="F28" s="168">
        <v>0.1358025</v>
      </c>
      <c r="G28" s="171">
        <v>7.5</v>
      </c>
      <c r="H28" s="171">
        <v>1</v>
      </c>
      <c r="I28" s="172">
        <v>3.678559</v>
      </c>
    </row>
    <row r="29" spans="1:9" ht="13.5" customHeight="1">
      <c r="A29" s="142" t="s">
        <v>462</v>
      </c>
      <c r="B29" s="168">
        <v>0.2179487</v>
      </c>
      <c r="C29" s="168">
        <v>0.1267606</v>
      </c>
      <c r="D29" s="168">
        <v>0.3758389</v>
      </c>
      <c r="E29" s="168">
        <v>0.2014388</v>
      </c>
      <c r="F29" s="168">
        <v>0.3402778</v>
      </c>
      <c r="G29" s="171">
        <v>20</v>
      </c>
      <c r="H29" s="171">
        <v>65</v>
      </c>
      <c r="I29" s="172">
        <v>5.620376</v>
      </c>
    </row>
    <row r="30" spans="1:9" ht="13.5" customHeight="1">
      <c r="A30" s="142" t="s">
        <v>498</v>
      </c>
      <c r="B30" s="168">
        <v>0.1951219</v>
      </c>
      <c r="C30" s="168">
        <v>0.0782609</v>
      </c>
      <c r="D30" s="168">
        <v>0.1478261</v>
      </c>
      <c r="E30" s="168">
        <v>0.3220339</v>
      </c>
      <c r="F30" s="168">
        <v>0.152381</v>
      </c>
      <c r="G30" s="171">
        <v>7.5</v>
      </c>
      <c r="H30" s="171">
        <v>0</v>
      </c>
      <c r="I30" s="172">
        <v>3.398161</v>
      </c>
    </row>
    <row r="31" spans="1:9" ht="13.5" customHeight="1">
      <c r="A31" s="142" t="s">
        <v>468</v>
      </c>
      <c r="B31" s="168">
        <v>0.1578947</v>
      </c>
      <c r="C31" s="168">
        <v>0.1052632</v>
      </c>
      <c r="D31" s="168">
        <v>0.112782</v>
      </c>
      <c r="E31" s="168">
        <v>0.1240876</v>
      </c>
      <c r="F31" s="168">
        <v>0.0916031</v>
      </c>
      <c r="G31" s="171">
        <v>0</v>
      </c>
      <c r="H31" s="171">
        <v>0</v>
      </c>
      <c r="I31" s="172">
        <v>2.141058</v>
      </c>
    </row>
    <row r="32" spans="1:9" ht="13.5" customHeight="1">
      <c r="A32" s="142" t="s">
        <v>499</v>
      </c>
      <c r="B32" s="168">
        <v>0.2396694</v>
      </c>
      <c r="C32" s="168">
        <v>0.0940171</v>
      </c>
      <c r="D32" s="168">
        <v>0.1794872</v>
      </c>
      <c r="E32" s="168">
        <v>0.4508197</v>
      </c>
      <c r="F32" s="168">
        <v>0.1607143</v>
      </c>
      <c r="G32" s="171">
        <v>0</v>
      </c>
      <c r="H32" s="171">
        <v>13</v>
      </c>
      <c r="I32" s="172">
        <v>3.260989</v>
      </c>
    </row>
    <row r="33" spans="1:9" ht="13.5" customHeight="1">
      <c r="A33" s="142" t="s">
        <v>463</v>
      </c>
      <c r="B33" s="168">
        <v>0.2083333</v>
      </c>
      <c r="C33" s="168">
        <v>0.1071429</v>
      </c>
      <c r="D33" s="168">
        <v>0.1727273</v>
      </c>
      <c r="E33" s="168">
        <v>0.2268908</v>
      </c>
      <c r="F33" s="168">
        <v>0.1603774</v>
      </c>
      <c r="G33" s="171">
        <v>0</v>
      </c>
      <c r="H33" s="171">
        <v>29</v>
      </c>
      <c r="I33" s="172">
        <v>2.829395</v>
      </c>
    </row>
    <row r="34" spans="1:9" ht="13.5" customHeight="1">
      <c r="A34" s="142" t="s">
        <v>491</v>
      </c>
      <c r="B34" s="168">
        <v>0.1527778</v>
      </c>
      <c r="C34" s="168">
        <v>0.119403</v>
      </c>
      <c r="D34" s="168">
        <v>0.2063492</v>
      </c>
      <c r="E34" s="168">
        <v>0.2394366</v>
      </c>
      <c r="F34" s="168">
        <v>0.1428571</v>
      </c>
      <c r="G34" s="171">
        <v>4.5</v>
      </c>
      <c r="H34" s="171">
        <v>0</v>
      </c>
      <c r="I34" s="172">
        <v>3.094547</v>
      </c>
    </row>
    <row r="35" spans="1:9" ht="13.5" customHeight="1">
      <c r="A35" s="142" t="s">
        <v>511</v>
      </c>
      <c r="B35" s="168">
        <v>0.168</v>
      </c>
      <c r="C35" s="168">
        <v>0.1056911</v>
      </c>
      <c r="D35" s="168">
        <v>0.2479339</v>
      </c>
      <c r="E35" s="168">
        <v>0.2096774</v>
      </c>
      <c r="F35" s="168">
        <v>0.1186441</v>
      </c>
      <c r="G35" s="171">
        <v>10.5</v>
      </c>
      <c r="H35" s="171">
        <v>1</v>
      </c>
      <c r="I35" s="172">
        <v>3.634623</v>
      </c>
    </row>
    <row r="36" spans="1:9" ht="13.5" customHeight="1">
      <c r="A36" s="142" t="s">
        <v>500</v>
      </c>
      <c r="B36" s="168">
        <v>0.2258064</v>
      </c>
      <c r="C36" s="168">
        <v>0.0957447</v>
      </c>
      <c r="D36" s="168">
        <v>0.1789474</v>
      </c>
      <c r="E36" s="168">
        <v>0.4731183</v>
      </c>
      <c r="F36" s="168">
        <v>0.1444445</v>
      </c>
      <c r="G36" s="171">
        <v>6.5</v>
      </c>
      <c r="H36" s="171">
        <v>3</v>
      </c>
      <c r="I36" s="172">
        <v>3.785092</v>
      </c>
    </row>
    <row r="37" spans="1:9" ht="13.5" customHeight="1">
      <c r="A37" s="142" t="s">
        <v>477</v>
      </c>
      <c r="B37" s="168">
        <v>0.2222222</v>
      </c>
      <c r="C37" s="168">
        <v>0.1025641</v>
      </c>
      <c r="D37" s="168">
        <v>0.2278481</v>
      </c>
      <c r="E37" s="168">
        <v>0.2716049</v>
      </c>
      <c r="F37" s="168">
        <v>0.1973684</v>
      </c>
      <c r="G37" s="171">
        <v>6</v>
      </c>
      <c r="H37" s="171">
        <v>10</v>
      </c>
      <c r="I37" s="172">
        <v>3.682996</v>
      </c>
    </row>
    <row r="38" spans="1:9" ht="13.5" customHeight="1">
      <c r="A38" s="142" t="s">
        <v>482</v>
      </c>
      <c r="B38" s="168">
        <v>0.1150443</v>
      </c>
      <c r="C38" s="168">
        <v>0.1287129</v>
      </c>
      <c r="D38" s="168">
        <v>0.2058824</v>
      </c>
      <c r="E38" s="168">
        <v>0.0961538</v>
      </c>
      <c r="F38" s="168">
        <v>0.1458333</v>
      </c>
      <c r="G38" s="171">
        <v>0</v>
      </c>
      <c r="H38" s="171">
        <v>2</v>
      </c>
      <c r="I38" s="172">
        <v>2.35763</v>
      </c>
    </row>
    <row r="39" spans="1:9" ht="13.5" customHeight="1">
      <c r="A39" s="142" t="s">
        <v>3</v>
      </c>
      <c r="B39" s="168">
        <v>0.109589</v>
      </c>
      <c r="C39" s="168">
        <v>0.0714286</v>
      </c>
      <c r="D39" s="168">
        <v>0.1</v>
      </c>
      <c r="E39" s="168">
        <v>0.1666667</v>
      </c>
      <c r="F39" s="168">
        <v>0.1428571</v>
      </c>
      <c r="G39" s="171">
        <v>2.5</v>
      </c>
      <c r="H39" s="171">
        <v>1</v>
      </c>
      <c r="I39" s="172">
        <v>2.204606</v>
      </c>
    </row>
    <row r="40" spans="1:9" ht="13.5" customHeight="1">
      <c r="A40" s="142" t="s">
        <v>512</v>
      </c>
      <c r="B40" s="168">
        <v>0.1304348</v>
      </c>
      <c r="C40" s="168">
        <v>0.1136364</v>
      </c>
      <c r="D40" s="168">
        <v>0.05</v>
      </c>
      <c r="E40" s="168">
        <v>0.2380952</v>
      </c>
      <c r="F40" s="168">
        <v>0.05</v>
      </c>
      <c r="G40" s="171">
        <v>0</v>
      </c>
      <c r="H40" s="171">
        <v>0</v>
      </c>
      <c r="I40" s="172">
        <v>1.994087</v>
      </c>
    </row>
    <row r="41" spans="1:9" ht="13.5" customHeight="1">
      <c r="A41" s="142" t="s">
        <v>513</v>
      </c>
      <c r="B41" s="168">
        <v>0.2028985</v>
      </c>
      <c r="C41" s="168">
        <v>0.1370968</v>
      </c>
      <c r="D41" s="168">
        <v>0.184</v>
      </c>
      <c r="E41" s="168">
        <v>0.1307692</v>
      </c>
      <c r="F41" s="168">
        <v>0.1570248</v>
      </c>
      <c r="G41" s="171">
        <v>0</v>
      </c>
      <c r="H41" s="171">
        <v>1</v>
      </c>
      <c r="I41" s="172">
        <v>2.775099</v>
      </c>
    </row>
    <row r="42" spans="1:9" ht="13.5" customHeight="1">
      <c r="A42" s="142" t="s">
        <v>514</v>
      </c>
      <c r="B42" s="168">
        <v>0.1326531</v>
      </c>
      <c r="C42" s="168">
        <v>0.0561798</v>
      </c>
      <c r="D42" s="168">
        <v>0.2282609</v>
      </c>
      <c r="E42" s="168">
        <v>0.0777778</v>
      </c>
      <c r="F42" s="168">
        <v>0.1111111</v>
      </c>
      <c r="G42" s="171">
        <v>7</v>
      </c>
      <c r="H42" s="171">
        <v>2</v>
      </c>
      <c r="I42" s="172">
        <v>2.723051</v>
      </c>
    </row>
    <row r="43" spans="1:9" ht="13.5" customHeight="1">
      <c r="A43" s="142" t="s">
        <v>515</v>
      </c>
      <c r="B43" s="168">
        <v>0.2755102</v>
      </c>
      <c r="C43" s="168">
        <v>0.1888889</v>
      </c>
      <c r="D43" s="168">
        <v>0.3404255</v>
      </c>
      <c r="E43" s="168">
        <v>0.4361702</v>
      </c>
      <c r="F43" s="168">
        <v>0.247191</v>
      </c>
      <c r="G43" s="171">
        <v>10</v>
      </c>
      <c r="H43" s="171">
        <v>0</v>
      </c>
      <c r="I43" s="172">
        <v>5.21121</v>
      </c>
    </row>
    <row r="44" spans="1:9" ht="13.5" customHeight="1">
      <c r="A44" s="142" t="s">
        <v>1</v>
      </c>
      <c r="B44" s="168">
        <v>0.3296703</v>
      </c>
      <c r="C44" s="168">
        <v>0.1511628</v>
      </c>
      <c r="D44" s="168">
        <v>0.2022472</v>
      </c>
      <c r="E44" s="168">
        <v>0.4565217</v>
      </c>
      <c r="F44" s="168">
        <v>0.2352941</v>
      </c>
      <c r="G44" s="171">
        <v>0</v>
      </c>
      <c r="H44" s="171">
        <v>8</v>
      </c>
      <c r="I44" s="172">
        <v>4.080069</v>
      </c>
    </row>
    <row r="45" spans="1:9" ht="13.5" customHeight="1">
      <c r="A45" s="142" t="s">
        <v>501</v>
      </c>
      <c r="B45" s="168">
        <v>0.1742424</v>
      </c>
      <c r="C45" s="168">
        <v>0.0714286</v>
      </c>
      <c r="D45" s="168">
        <v>0.1229508</v>
      </c>
      <c r="E45" s="168">
        <v>0.3206107</v>
      </c>
      <c r="F45" s="168">
        <v>0.1196581</v>
      </c>
      <c r="G45" s="171">
        <v>9.5</v>
      </c>
      <c r="H45" s="171">
        <v>5</v>
      </c>
      <c r="I45" s="172">
        <v>3.332183</v>
      </c>
    </row>
    <row r="46" spans="1:9" ht="13.5" customHeight="1">
      <c r="A46" s="142" t="s">
        <v>467</v>
      </c>
      <c r="B46" s="168">
        <v>0.1119403</v>
      </c>
      <c r="C46" s="168">
        <v>0.078125</v>
      </c>
      <c r="D46" s="168">
        <v>0.1111111</v>
      </c>
      <c r="E46" s="168">
        <v>0.1526718</v>
      </c>
      <c r="F46" s="168">
        <v>0.1393443</v>
      </c>
      <c r="G46" s="171">
        <v>0</v>
      </c>
      <c r="H46" s="171">
        <v>2</v>
      </c>
      <c r="I46" s="172">
        <v>2.010024</v>
      </c>
    </row>
    <row r="47" spans="1:9" ht="13.5" customHeight="1">
      <c r="A47" s="142" t="s">
        <v>502</v>
      </c>
      <c r="B47" s="168">
        <v>0.2142857</v>
      </c>
      <c r="C47" s="168">
        <v>0.1238095</v>
      </c>
      <c r="D47" s="168">
        <v>0.2254902</v>
      </c>
      <c r="E47" s="168">
        <v>0.3027523</v>
      </c>
      <c r="F47" s="168">
        <v>0.1649484</v>
      </c>
      <c r="G47" s="171">
        <v>11</v>
      </c>
      <c r="H47" s="171">
        <v>0</v>
      </c>
      <c r="I47" s="172">
        <v>4.140131</v>
      </c>
    </row>
    <row r="48" spans="1:9" ht="13.5" customHeight="1">
      <c r="A48" s="142" t="s">
        <v>489</v>
      </c>
      <c r="B48" s="168">
        <v>0.1944444</v>
      </c>
      <c r="C48" s="168">
        <v>0.0576923</v>
      </c>
      <c r="D48" s="168">
        <v>0.1142857</v>
      </c>
      <c r="E48" s="168">
        <v>0.2149533</v>
      </c>
      <c r="F48" s="168">
        <v>0.13</v>
      </c>
      <c r="G48" s="171">
        <v>2</v>
      </c>
      <c r="H48" s="171">
        <v>1</v>
      </c>
      <c r="I48" s="172">
        <v>2.526939</v>
      </c>
    </row>
    <row r="49" spans="1:9" ht="13.5" customHeight="1">
      <c r="A49" s="142" t="s">
        <v>516</v>
      </c>
      <c r="B49" s="168">
        <v>0.1339286</v>
      </c>
      <c r="C49" s="168">
        <v>0.1009174</v>
      </c>
      <c r="D49" s="168">
        <v>0.2142857</v>
      </c>
      <c r="E49" s="168">
        <v>0.2807018</v>
      </c>
      <c r="F49" s="168">
        <v>0.1603774</v>
      </c>
      <c r="G49" s="171">
        <v>0</v>
      </c>
      <c r="H49" s="171">
        <v>1</v>
      </c>
      <c r="I49" s="172">
        <v>2.668417</v>
      </c>
    </row>
    <row r="50" spans="1:9" ht="13.5" customHeight="1">
      <c r="A50" s="142" t="s">
        <v>476</v>
      </c>
      <c r="B50" s="168">
        <v>0.2192982</v>
      </c>
      <c r="C50" s="168">
        <v>0.1388889</v>
      </c>
      <c r="D50" s="168">
        <v>0.2385321</v>
      </c>
      <c r="E50" s="168">
        <v>0.3274336</v>
      </c>
      <c r="F50" s="168">
        <v>0.2018349</v>
      </c>
      <c r="G50" s="171">
        <v>1.5</v>
      </c>
      <c r="H50" s="171">
        <v>1</v>
      </c>
      <c r="I50" s="172">
        <v>3.520301</v>
      </c>
    </row>
    <row r="51" spans="1:9" ht="13.5" customHeight="1">
      <c r="A51" s="142" t="s">
        <v>469</v>
      </c>
      <c r="B51" s="168">
        <v>0.0909091</v>
      </c>
      <c r="C51" s="168">
        <v>0.0697674</v>
      </c>
      <c r="D51" s="168">
        <v>0.0481928</v>
      </c>
      <c r="E51" s="168">
        <v>0.1149425</v>
      </c>
      <c r="F51" s="168">
        <v>0.0714286</v>
      </c>
      <c r="G51" s="171">
        <v>0</v>
      </c>
      <c r="H51" s="171">
        <v>2</v>
      </c>
      <c r="I51" s="172">
        <v>1.526943</v>
      </c>
    </row>
    <row r="52" spans="1:9" ht="13.5" customHeight="1">
      <c r="A52" s="142" t="s">
        <v>472</v>
      </c>
      <c r="B52" s="168">
        <v>0.1967213</v>
      </c>
      <c r="C52" s="168">
        <v>0.1160714</v>
      </c>
      <c r="D52" s="168">
        <v>0.2566372</v>
      </c>
      <c r="E52" s="168">
        <v>0.3846154</v>
      </c>
      <c r="F52" s="168">
        <v>0.1696429</v>
      </c>
      <c r="G52" s="171">
        <v>5.5</v>
      </c>
      <c r="H52" s="171">
        <v>7</v>
      </c>
      <c r="I52" s="172">
        <v>3.757318</v>
      </c>
    </row>
    <row r="53" spans="1:9" ht="13.5" customHeight="1">
      <c r="A53" s="142" t="s">
        <v>474</v>
      </c>
      <c r="B53" s="168">
        <v>0.2413793</v>
      </c>
      <c r="C53" s="168">
        <v>0.1265823</v>
      </c>
      <c r="D53" s="168">
        <v>0.1</v>
      </c>
      <c r="E53" s="168">
        <v>0.2325581</v>
      </c>
      <c r="F53" s="168">
        <v>0.1265823</v>
      </c>
      <c r="G53" s="171">
        <v>0</v>
      </c>
      <c r="H53" s="171">
        <v>1</v>
      </c>
      <c r="I53" s="172">
        <v>2.783444</v>
      </c>
    </row>
    <row r="54" spans="1:9" ht="13.5" customHeight="1">
      <c r="A54" s="142" t="s">
        <v>490</v>
      </c>
      <c r="B54" s="168">
        <v>0.1570248</v>
      </c>
      <c r="C54" s="168">
        <v>0.0614035</v>
      </c>
      <c r="D54" s="168">
        <v>0.2051282</v>
      </c>
      <c r="E54" s="168">
        <v>0.2695652</v>
      </c>
      <c r="F54" s="168">
        <v>0.1454545</v>
      </c>
      <c r="G54" s="171">
        <v>7.5</v>
      </c>
      <c r="H54" s="171">
        <v>7</v>
      </c>
      <c r="I54" s="172">
        <v>3.216346</v>
      </c>
    </row>
    <row r="55" spans="1:9" ht="13.5" customHeight="1">
      <c r="A55" s="142" t="s">
        <v>470</v>
      </c>
      <c r="B55" s="168">
        <v>0.1428571</v>
      </c>
      <c r="C55" s="168">
        <v>0.1052632</v>
      </c>
      <c r="D55" s="168">
        <v>0.1134021</v>
      </c>
      <c r="E55" s="168">
        <v>0.1176471</v>
      </c>
      <c r="F55" s="168">
        <v>0.1290323</v>
      </c>
      <c r="G55" s="171">
        <v>2</v>
      </c>
      <c r="H55" s="171">
        <v>1</v>
      </c>
      <c r="I55" s="172">
        <v>2.343079</v>
      </c>
    </row>
    <row r="56" spans="1:9" ht="13.5" customHeight="1">
      <c r="A56" s="142" t="s">
        <v>484</v>
      </c>
      <c r="B56" s="168">
        <v>0.2258064</v>
      </c>
      <c r="C56" s="168">
        <v>0.1590909</v>
      </c>
      <c r="D56" s="168">
        <v>0.258427</v>
      </c>
      <c r="E56" s="168">
        <v>0.344086</v>
      </c>
      <c r="F56" s="168">
        <v>0.1777778</v>
      </c>
      <c r="G56" s="171">
        <v>2</v>
      </c>
      <c r="H56" s="171">
        <v>1</v>
      </c>
      <c r="I56" s="172">
        <v>3.680542</v>
      </c>
    </row>
    <row r="57" spans="1:9" ht="13.5" customHeight="1">
      <c r="A57" s="142" t="s">
        <v>517</v>
      </c>
      <c r="B57" s="168">
        <v>0.1637931</v>
      </c>
      <c r="C57" s="168">
        <v>0.0990991</v>
      </c>
      <c r="D57" s="168">
        <v>0.1651376</v>
      </c>
      <c r="E57" s="168">
        <v>0.131579</v>
      </c>
      <c r="F57" s="168">
        <v>0.0865385</v>
      </c>
      <c r="G57" s="171">
        <v>11.5</v>
      </c>
      <c r="H57" s="171">
        <v>0</v>
      </c>
      <c r="I57" s="172">
        <v>3.295045</v>
      </c>
    </row>
    <row r="58" spans="1:9" ht="13.5" customHeight="1">
      <c r="A58" s="142" t="s">
        <v>488</v>
      </c>
      <c r="B58" s="168">
        <v>0.1666667</v>
      </c>
      <c r="C58" s="168">
        <v>0.0833333</v>
      </c>
      <c r="D58" s="168">
        <v>0.0857143</v>
      </c>
      <c r="E58" s="168">
        <v>0.2253521</v>
      </c>
      <c r="F58" s="168">
        <v>0.0857143</v>
      </c>
      <c r="G58" s="171">
        <v>11.5</v>
      </c>
      <c r="H58" s="171">
        <v>6</v>
      </c>
      <c r="I58" s="172">
        <v>3.212518</v>
      </c>
    </row>
    <row r="59" spans="1:9" ht="13.5" customHeight="1">
      <c r="A59" s="142" t="s">
        <v>503</v>
      </c>
      <c r="B59" s="168">
        <v>0.2068966</v>
      </c>
      <c r="C59" s="168">
        <v>0.1130435</v>
      </c>
      <c r="D59" s="168">
        <v>0.1696429</v>
      </c>
      <c r="E59" s="168">
        <v>0.2920354</v>
      </c>
      <c r="F59" s="168">
        <v>0.0925926</v>
      </c>
      <c r="G59" s="171">
        <v>5</v>
      </c>
      <c r="H59" s="171">
        <v>0</v>
      </c>
      <c r="I59" s="172">
        <v>3.210225</v>
      </c>
    </row>
    <row r="60" spans="1:9" ht="13.5" customHeight="1">
      <c r="A60" s="142" t="s">
        <v>518</v>
      </c>
      <c r="B60" s="168">
        <v>0.1880342</v>
      </c>
      <c r="C60" s="168">
        <v>0.0803571</v>
      </c>
      <c r="D60" s="168">
        <v>0.2368421</v>
      </c>
      <c r="E60" s="168">
        <v>0.2212389</v>
      </c>
      <c r="F60" s="168">
        <v>0.1203704</v>
      </c>
      <c r="G60" s="171">
        <v>0</v>
      </c>
      <c r="H60" s="171">
        <v>0</v>
      </c>
      <c r="I60" s="172">
        <v>2.671297</v>
      </c>
    </row>
    <row r="61" spans="1:9" ht="13.5" customHeight="1">
      <c r="A61" s="142" t="s">
        <v>466</v>
      </c>
      <c r="B61" s="168">
        <v>0.1726619</v>
      </c>
      <c r="C61" s="168">
        <v>0.0434783</v>
      </c>
      <c r="D61" s="168">
        <v>0.1338028</v>
      </c>
      <c r="E61" s="168">
        <v>0.2014388</v>
      </c>
      <c r="F61" s="168">
        <v>0.1240876</v>
      </c>
      <c r="G61" s="171">
        <v>0</v>
      </c>
      <c r="H61" s="171">
        <v>3</v>
      </c>
      <c r="I61" s="172">
        <v>2.2153</v>
      </c>
    </row>
    <row r="62" spans="1:9" ht="13.5" customHeight="1">
      <c r="A62" s="142" t="s">
        <v>471</v>
      </c>
      <c r="B62" s="168">
        <v>0.1764706</v>
      </c>
      <c r="C62" s="168">
        <v>0.1652174</v>
      </c>
      <c r="D62" s="168">
        <v>0.3097345</v>
      </c>
      <c r="E62" s="168">
        <v>0.2672414</v>
      </c>
      <c r="F62" s="168">
        <v>0.25</v>
      </c>
      <c r="G62" s="171">
        <v>14</v>
      </c>
      <c r="H62" s="171">
        <v>2</v>
      </c>
      <c r="I62" s="172">
        <v>4.75788</v>
      </c>
    </row>
    <row r="63" spans="1:9" ht="13.5" customHeight="1">
      <c r="A63" s="142" t="s">
        <v>479</v>
      </c>
      <c r="B63" s="168">
        <v>0.2439024</v>
      </c>
      <c r="C63" s="168">
        <v>0.1948052</v>
      </c>
      <c r="D63" s="168">
        <v>0.2467532</v>
      </c>
      <c r="E63" s="168">
        <v>0.2820513</v>
      </c>
      <c r="F63" s="168">
        <v>0.2</v>
      </c>
      <c r="G63" s="171">
        <v>5</v>
      </c>
      <c r="H63" s="171">
        <v>3</v>
      </c>
      <c r="I63" s="172">
        <v>4.091113</v>
      </c>
    </row>
    <row r="64" spans="1:9" ht="13.5" customHeight="1">
      <c r="A64" s="142" t="s">
        <v>473</v>
      </c>
      <c r="B64" s="168">
        <v>0.2786885</v>
      </c>
      <c r="C64" s="168">
        <v>0.1575758</v>
      </c>
      <c r="D64" s="168">
        <v>0.4210526</v>
      </c>
      <c r="E64" s="168">
        <v>0.3214286</v>
      </c>
      <c r="F64" s="168">
        <v>0.3658537</v>
      </c>
      <c r="G64" s="171">
        <v>20</v>
      </c>
      <c r="H64" s="171">
        <v>100</v>
      </c>
      <c r="I64" s="172">
        <v>6.350908</v>
      </c>
    </row>
    <row r="65" spans="1:9" ht="13.5" customHeight="1">
      <c r="A65" s="142" t="s">
        <v>483</v>
      </c>
      <c r="B65" s="168">
        <v>0.2191781</v>
      </c>
      <c r="C65" s="168">
        <v>0.1875</v>
      </c>
      <c r="D65" s="168">
        <v>0.2727273</v>
      </c>
      <c r="E65" s="168">
        <v>0.1492537</v>
      </c>
      <c r="F65" s="168">
        <v>0.203125</v>
      </c>
      <c r="G65" s="171">
        <v>0</v>
      </c>
      <c r="H65" s="171">
        <v>0</v>
      </c>
      <c r="I65" s="172">
        <v>3.373248</v>
      </c>
    </row>
    <row r="66" spans="1:9" ht="13.5" customHeight="1">
      <c r="A66" s="142" t="s">
        <v>519</v>
      </c>
      <c r="B66" s="168">
        <v>0.1632653</v>
      </c>
      <c r="C66" s="168">
        <v>0.1157895</v>
      </c>
      <c r="D66" s="168">
        <v>0.2659574</v>
      </c>
      <c r="E66" s="168">
        <v>0.1752577</v>
      </c>
      <c r="F66" s="168">
        <v>0.1744186</v>
      </c>
      <c r="G66" s="171">
        <v>6</v>
      </c>
      <c r="H66" s="171">
        <v>0</v>
      </c>
      <c r="I66" s="172">
        <v>3.371312</v>
      </c>
    </row>
    <row r="67" spans="1:9" ht="13.5" customHeight="1">
      <c r="A67" s="142" t="s">
        <v>480</v>
      </c>
      <c r="B67" s="168">
        <v>0.2936508</v>
      </c>
      <c r="C67" s="168">
        <v>0.1545455</v>
      </c>
      <c r="D67" s="168">
        <v>0.3333333</v>
      </c>
      <c r="E67" s="168">
        <v>0.4117647</v>
      </c>
      <c r="F67" s="168">
        <v>0.2523364</v>
      </c>
      <c r="G67" s="171">
        <v>2</v>
      </c>
      <c r="H67" s="171">
        <v>0</v>
      </c>
      <c r="I67" s="172">
        <v>4.393471</v>
      </c>
    </row>
    <row r="68" spans="1:9" ht="13.5" customHeight="1">
      <c r="A68" s="142" t="s">
        <v>504</v>
      </c>
      <c r="B68" s="168">
        <v>0.2910448</v>
      </c>
      <c r="C68" s="168">
        <v>0.2416667</v>
      </c>
      <c r="D68" s="168">
        <v>0.3809524</v>
      </c>
      <c r="E68" s="168">
        <v>0.6299213</v>
      </c>
      <c r="F68" s="168">
        <v>0.3387097</v>
      </c>
      <c r="G68" s="171">
        <v>8.5</v>
      </c>
      <c r="H68" s="171">
        <v>0</v>
      </c>
      <c r="I68" s="172">
        <v>5.952556</v>
      </c>
    </row>
    <row r="69" spans="1:9" ht="13.5" customHeight="1">
      <c r="A69" s="142" t="s">
        <v>520</v>
      </c>
      <c r="B69" s="168">
        <v>0.2436975</v>
      </c>
      <c r="C69" s="168">
        <v>0.1367521</v>
      </c>
      <c r="D69" s="168">
        <v>0.2268908</v>
      </c>
      <c r="E69" s="168">
        <v>0.2711864</v>
      </c>
      <c r="F69" s="168">
        <v>0.1810345</v>
      </c>
      <c r="G69" s="171">
        <v>0</v>
      </c>
      <c r="H69" s="171">
        <v>0</v>
      </c>
      <c r="I69" s="172">
        <v>3.311414</v>
      </c>
    </row>
    <row r="70" spans="1:9" ht="26.25" customHeight="1">
      <c r="A70" s="230" t="s">
        <v>537</v>
      </c>
      <c r="B70" s="245">
        <f>MIN(B6:B69)</f>
        <v>0.0816327</v>
      </c>
      <c r="C70" s="245">
        <f aca="true" t="shared" si="0" ref="C70:I70">MIN(C6:C69)</f>
        <v>0.0140845</v>
      </c>
      <c r="D70" s="245">
        <f t="shared" si="0"/>
        <v>0.0136986</v>
      </c>
      <c r="E70" s="245">
        <f t="shared" si="0"/>
        <v>0.0307692</v>
      </c>
      <c r="F70" s="245">
        <f t="shared" si="0"/>
        <v>0.0428571</v>
      </c>
      <c r="G70" s="248">
        <f t="shared" si="0"/>
        <v>0</v>
      </c>
      <c r="H70" s="248">
        <f t="shared" si="0"/>
        <v>0</v>
      </c>
      <c r="I70" s="246">
        <f t="shared" si="0"/>
        <v>1.397226</v>
      </c>
    </row>
    <row r="71" spans="1:9" ht="12.75">
      <c r="A71" s="230" t="s">
        <v>538</v>
      </c>
      <c r="B71" s="22">
        <f>MEDIAN(B6:B69)</f>
        <v>0.20009949999999999</v>
      </c>
      <c r="C71" s="22">
        <f aca="true" t="shared" si="1" ref="C71:I71">MEDIAN(C6:C69)</f>
        <v>0.11593045</v>
      </c>
      <c r="D71" s="22">
        <f t="shared" si="1"/>
        <v>0.2069482</v>
      </c>
      <c r="E71" s="22">
        <f t="shared" si="1"/>
        <v>0.2387659</v>
      </c>
      <c r="F71" s="22">
        <f t="shared" si="1"/>
        <v>0.15870109999999998</v>
      </c>
      <c r="G71" s="249">
        <f t="shared" si="1"/>
        <v>2.25</v>
      </c>
      <c r="H71" s="249">
        <f t="shared" si="1"/>
        <v>1</v>
      </c>
      <c r="I71" s="247">
        <f t="shared" si="1"/>
        <v>3.3517475</v>
      </c>
    </row>
    <row r="72" spans="1:9" ht="12.75">
      <c r="A72" s="230" t="s">
        <v>539</v>
      </c>
      <c r="B72" s="22">
        <f>MAX(B6:B69)</f>
        <v>0.3486238</v>
      </c>
      <c r="C72" s="22">
        <f aca="true" t="shared" si="2" ref="C72:I72">MAX(C6:C69)</f>
        <v>0.3</v>
      </c>
      <c r="D72" s="22">
        <f t="shared" si="2"/>
        <v>0.4883721</v>
      </c>
      <c r="E72" s="22">
        <f t="shared" si="2"/>
        <v>0.728972</v>
      </c>
      <c r="F72" s="22">
        <f t="shared" si="2"/>
        <v>0.4876033</v>
      </c>
      <c r="G72" s="249">
        <f t="shared" si="2"/>
        <v>20</v>
      </c>
      <c r="H72" s="249">
        <f t="shared" si="2"/>
        <v>100</v>
      </c>
      <c r="I72" s="247">
        <f t="shared" si="2"/>
        <v>6.350908</v>
      </c>
    </row>
  </sheetData>
  <sheetProtection/>
  <printOptions/>
  <pageMargins left="0.17" right="0.17" top="0.17" bottom="0.18" header="0.5" footer="0.5"/>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IR/PS @ UCSD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eddy</dc:creator>
  <cp:keywords/>
  <dc:description/>
  <cp:lastModifiedBy>Thanhha</cp:lastModifiedBy>
  <cp:lastPrinted>2008-12-09T08:30:31Z</cp:lastPrinted>
  <dcterms:created xsi:type="dcterms:W3CDTF">2007-08-30T18:33:38Z</dcterms:created>
  <dcterms:modified xsi:type="dcterms:W3CDTF">2010-10-08T09:03:52Z</dcterms:modified>
  <cp:category/>
  <cp:version/>
  <cp:contentType/>
  <cp:contentStatus/>
</cp:coreProperties>
</file>